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91" i="1" l="1"/>
  <c r="G91" i="1"/>
  <c r="H91" i="1"/>
  <c r="I91" i="1"/>
  <c r="J91" i="1"/>
  <c r="L91" i="1"/>
  <c r="B198" i="1" l="1"/>
  <c r="A198" i="1"/>
  <c r="L197" i="1"/>
  <c r="J197" i="1"/>
  <c r="I197" i="1"/>
  <c r="H197" i="1"/>
  <c r="G197" i="1"/>
  <c r="F197" i="1"/>
  <c r="B188" i="1"/>
  <c r="A188" i="1"/>
  <c r="L187" i="1"/>
  <c r="L198" i="1" s="1"/>
  <c r="J187" i="1"/>
  <c r="J198" i="1" s="1"/>
  <c r="I187" i="1"/>
  <c r="I198" i="1" s="1"/>
  <c r="H187" i="1"/>
  <c r="H198" i="1" s="1"/>
  <c r="G187" i="1"/>
  <c r="G198" i="1" s="1"/>
  <c r="F187" i="1"/>
  <c r="F198" i="1" s="1"/>
  <c r="B179" i="1"/>
  <c r="A179" i="1"/>
  <c r="L178" i="1"/>
  <c r="J178" i="1"/>
  <c r="I178" i="1"/>
  <c r="H178" i="1"/>
  <c r="G178" i="1"/>
  <c r="F178" i="1"/>
  <c r="B169" i="1"/>
  <c r="A169" i="1"/>
  <c r="L168" i="1"/>
  <c r="L179" i="1" s="1"/>
  <c r="J168" i="1"/>
  <c r="J179" i="1" s="1"/>
  <c r="I168" i="1"/>
  <c r="I179" i="1" s="1"/>
  <c r="H168" i="1"/>
  <c r="H179" i="1" s="1"/>
  <c r="G168" i="1"/>
  <c r="G179" i="1" s="1"/>
  <c r="F168" i="1"/>
  <c r="F179" i="1" s="1"/>
  <c r="B160" i="1"/>
  <c r="A160" i="1"/>
  <c r="L159" i="1"/>
  <c r="J159" i="1"/>
  <c r="I159" i="1"/>
  <c r="H159" i="1"/>
  <c r="G159" i="1"/>
  <c r="F159" i="1"/>
  <c r="B150" i="1"/>
  <c r="A150" i="1"/>
  <c r="L149" i="1"/>
  <c r="L160" i="1" s="1"/>
  <c r="J149" i="1"/>
  <c r="J160" i="1" s="1"/>
  <c r="I149" i="1"/>
  <c r="I160" i="1" s="1"/>
  <c r="H149" i="1"/>
  <c r="H160" i="1" s="1"/>
  <c r="G149" i="1"/>
  <c r="G160" i="1" s="1"/>
  <c r="F149" i="1"/>
  <c r="F160" i="1" s="1"/>
  <c r="B140" i="1"/>
  <c r="A140" i="1"/>
  <c r="L139" i="1"/>
  <c r="J139" i="1"/>
  <c r="I139" i="1"/>
  <c r="H139" i="1"/>
  <c r="G139" i="1"/>
  <c r="F139" i="1"/>
  <c r="B130" i="1"/>
  <c r="A130" i="1"/>
  <c r="L129" i="1"/>
  <c r="L140" i="1" s="1"/>
  <c r="J129" i="1"/>
  <c r="J140" i="1" s="1"/>
  <c r="I129" i="1"/>
  <c r="I140" i="1" s="1"/>
  <c r="H129" i="1"/>
  <c r="H140" i="1" s="1"/>
  <c r="G129" i="1"/>
  <c r="G140" i="1" s="1"/>
  <c r="F129" i="1"/>
  <c r="F140" i="1" s="1"/>
  <c r="B121" i="1"/>
  <c r="A121" i="1"/>
  <c r="L120" i="1"/>
  <c r="J120" i="1"/>
  <c r="I120" i="1"/>
  <c r="H120" i="1"/>
  <c r="G120" i="1"/>
  <c r="F120" i="1"/>
  <c r="B111" i="1"/>
  <c r="A111" i="1"/>
  <c r="L110" i="1"/>
  <c r="L121" i="1" s="1"/>
  <c r="J110" i="1"/>
  <c r="J121" i="1" s="1"/>
  <c r="I110" i="1"/>
  <c r="I121" i="1" s="1"/>
  <c r="H110" i="1"/>
  <c r="H121" i="1" s="1"/>
  <c r="G110" i="1"/>
  <c r="G121" i="1" s="1"/>
  <c r="F110" i="1"/>
  <c r="F121" i="1" s="1"/>
  <c r="B102" i="1"/>
  <c r="A102" i="1"/>
  <c r="L101" i="1"/>
  <c r="J101" i="1"/>
  <c r="I101" i="1"/>
  <c r="H101" i="1"/>
  <c r="G101" i="1"/>
  <c r="F101" i="1"/>
  <c r="B92" i="1"/>
  <c r="A92" i="1"/>
  <c r="L102" i="1"/>
  <c r="J102" i="1"/>
  <c r="I102" i="1"/>
  <c r="H102" i="1"/>
  <c r="G102" i="1"/>
  <c r="F102" i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I82" i="1" s="1"/>
  <c r="H71" i="1"/>
  <c r="H82" i="1" s="1"/>
  <c r="G71" i="1"/>
  <c r="F71" i="1"/>
  <c r="F82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199" i="1" l="1"/>
  <c r="F199" i="1"/>
  <c r="L199" i="1"/>
  <c r="J199" i="1"/>
  <c r="H199" i="1"/>
  <c r="I199" i="1"/>
</calcChain>
</file>

<file path=xl/sharedStrings.xml><?xml version="1.0" encoding="utf-8"?>
<sst xmlns="http://schemas.openxmlformats.org/spreadsheetml/2006/main" count="286" uniqueCount="90">
  <si>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</si>
  <si>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</si>
  <si>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</si>
  <si>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</si>
  <si>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</si>
  <si>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</si>
  <si>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</si>
  <si>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</si>
  <si>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</si>
  <si>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</si>
  <si>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</si>
  <si>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</si>
  <si>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</si>
  <si>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</si>
  <si>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</si>
  <si>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</si>
  <si>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</si>
  <si>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</si>
  <si>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</si>
  <si>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</si>
  <si>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</si>
  <si>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</si>
  <si>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</si>
  <si>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</si>
  <si>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</si>
  <si>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</si>
  <si>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</si>
  <si>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</si>
  <si>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</si>
  <si>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</si>
  <si>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</si>
  <si>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</si>
  <si>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</si>
  <si>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</si>
  <si>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</si>
  <si>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</si>
  <si>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</si>
  <si>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</si>
  <si>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</si>
  <si>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Картофельное пюре</t>
  </si>
  <si>
    <t>Директор</t>
  </si>
  <si>
    <t>Гурьянова Л.А.</t>
  </si>
  <si>
    <t>МБОУ "Уралинская ООШ"</t>
  </si>
  <si>
    <t>Сыр твердых сортов в нарезке</t>
  </si>
  <si>
    <t>Масло сливочное (порциями)</t>
  </si>
  <si>
    <t>Каша жидкая молочная рисовая</t>
  </si>
  <si>
    <t>Кофейный напиток с молоком</t>
  </si>
  <si>
    <t>Хлеб пшеничный</t>
  </si>
  <si>
    <t>Йогурт 2.5%</t>
  </si>
  <si>
    <t>54-1з</t>
  </si>
  <si>
    <t>53-19з</t>
  </si>
  <si>
    <t>54-26к</t>
  </si>
  <si>
    <t>54-23гн</t>
  </si>
  <si>
    <t>Пром.</t>
  </si>
  <si>
    <t>Плов с курицей</t>
  </si>
  <si>
    <t>Компот из смеси сухофруктов</t>
  </si>
  <si>
    <t>Яблоко</t>
  </si>
  <si>
    <t>54-12м</t>
  </si>
  <si>
    <t>54-35хн</t>
  </si>
  <si>
    <t>Рыба тушеная в томате с овощами (минтай)</t>
  </si>
  <si>
    <t>Сок яблочный</t>
  </si>
  <si>
    <t>54-11г</t>
  </si>
  <si>
    <t>54-11р</t>
  </si>
  <si>
    <t>Макароны отварные</t>
  </si>
  <si>
    <t>Курица отварная</t>
  </si>
  <si>
    <t>Кисель из брусники</t>
  </si>
  <si>
    <t>54-1г</t>
  </si>
  <si>
    <t>54-21м</t>
  </si>
  <si>
    <t>54-21хн</t>
  </si>
  <si>
    <t>Каша гречневая рассыпчатая</t>
  </si>
  <si>
    <t>Тефтели из говядины с рисом</t>
  </si>
  <si>
    <t>Соус красный основной</t>
  </si>
  <si>
    <t>Чай с сахаром</t>
  </si>
  <si>
    <t>54-4г</t>
  </si>
  <si>
    <t>54-16м</t>
  </si>
  <si>
    <t>54-3соус</t>
  </si>
  <si>
    <t>54-2гн</t>
  </si>
  <si>
    <t>Каша жидкая молочная пшеничная</t>
  </si>
  <si>
    <t>54-23к</t>
  </si>
  <si>
    <t>Апельсин</t>
  </si>
  <si>
    <t>Итого за Завтрак</t>
  </si>
  <si>
    <t>54-1хн</t>
  </si>
  <si>
    <t>Рыба, запеченная в сметанном соусе (минтай)</t>
  </si>
  <si>
    <t>54-9р</t>
  </si>
  <si>
    <t>54-45гн</t>
  </si>
  <si>
    <t>Макароны отварные с сыром</t>
  </si>
  <si>
    <t>Сок абрикосовый</t>
  </si>
  <si>
    <t>54-3г</t>
  </si>
  <si>
    <t>Каша перловая рассыпчатая</t>
  </si>
  <si>
    <t>54-5г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</si>
</sst>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2" sqref="G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42</v>
      </c>
      <c r="D1" s="58"/>
      <c r="E1" s="58"/>
      <c r="F1" s="12" t="s">
        <v>16</v>
      </c>
      <c r="G1" s="2" t="s">
        <v>17</v>
      </c>
      <c r="H1" s="59" t="s">
        <v>40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41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3</v>
      </c>
      <c r="I3" s="47">
        <v>2</v>
      </c>
      <c r="J3" s="48">
        <v>2025</v>
      </c>
      <c r="K3" s="1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43</v>
      </c>
      <c r="F6" s="39">
        <v>20</v>
      </c>
      <c r="G6" s="39">
        <v>4.5999999999999996</v>
      </c>
      <c r="H6" s="39">
        <v>5.9</v>
      </c>
      <c r="I6" s="39">
        <v>0</v>
      </c>
      <c r="J6" s="39">
        <v>71.7</v>
      </c>
      <c r="K6" s="40" t="s">
        <v>49</v>
      </c>
      <c r="L6" s="39">
        <v>10</v>
      </c>
    </row>
    <row r="7" spans="1:12" ht="15" x14ac:dyDescent="0.25">
      <c r="A7" s="23"/>
      <c r="B7" s="15"/>
      <c r="C7" s="11"/>
      <c r="D7" s="50"/>
      <c r="E7" s="41" t="s">
        <v>44</v>
      </c>
      <c r="F7" s="42">
        <v>20</v>
      </c>
      <c r="G7" s="42">
        <v>0.2</v>
      </c>
      <c r="H7" s="42">
        <v>14.5</v>
      </c>
      <c r="I7" s="42">
        <v>0.3</v>
      </c>
      <c r="J7" s="42">
        <v>132.19999999999999</v>
      </c>
      <c r="K7" s="43" t="s">
        <v>50</v>
      </c>
      <c r="L7" s="42">
        <v>13</v>
      </c>
    </row>
    <row r="8" spans="1:12" ht="15" x14ac:dyDescent="0.25">
      <c r="A8" s="23"/>
      <c r="B8" s="15"/>
      <c r="C8" s="11"/>
      <c r="D8" s="7" t="s">
        <v>22</v>
      </c>
      <c r="E8" s="41" t="s">
        <v>45</v>
      </c>
      <c r="F8" s="42">
        <v>200</v>
      </c>
      <c r="G8" s="42">
        <v>4.5999999999999996</v>
      </c>
      <c r="H8" s="42">
        <v>5.8</v>
      </c>
      <c r="I8" s="42">
        <v>24.3</v>
      </c>
      <c r="J8" s="42">
        <v>167.2</v>
      </c>
      <c r="K8" s="43" t="s">
        <v>51</v>
      </c>
      <c r="L8" s="42">
        <v>20</v>
      </c>
    </row>
    <row r="9" spans="1:12" ht="15" x14ac:dyDescent="0.25">
      <c r="A9" s="23"/>
      <c r="B9" s="15"/>
      <c r="C9" s="11"/>
      <c r="D9" s="7" t="s">
        <v>23</v>
      </c>
      <c r="E9" s="51" t="s">
        <v>46</v>
      </c>
      <c r="F9" s="42">
        <v>200</v>
      </c>
      <c r="G9" s="42">
        <v>3.9</v>
      </c>
      <c r="H9" s="42">
        <v>2.9</v>
      </c>
      <c r="I9" s="42">
        <v>11.2</v>
      </c>
      <c r="J9" s="42">
        <v>86</v>
      </c>
      <c r="K9" s="43" t="s">
        <v>52</v>
      </c>
      <c r="L9" s="42">
        <v>10</v>
      </c>
    </row>
    <row r="10" spans="1:12" ht="15" x14ac:dyDescent="0.25">
      <c r="A10" s="23"/>
      <c r="B10" s="15"/>
      <c r="C10" s="11"/>
      <c r="D10" s="7" t="s">
        <v>24</v>
      </c>
      <c r="E10" s="41" t="s">
        <v>47</v>
      </c>
      <c r="F10" s="42">
        <v>40</v>
      </c>
      <c r="G10" s="42">
        <v>3</v>
      </c>
      <c r="H10" s="42">
        <v>0.3</v>
      </c>
      <c r="I10" s="42">
        <v>19.7</v>
      </c>
      <c r="J10" s="42">
        <v>93.8</v>
      </c>
      <c r="K10" s="43" t="s">
        <v>53</v>
      </c>
      <c r="L10" s="42">
        <v>3</v>
      </c>
    </row>
    <row r="11" spans="1:12" ht="15" x14ac:dyDescent="0.25">
      <c r="A11" s="23"/>
      <c r="B11" s="15"/>
      <c r="C11" s="11"/>
      <c r="D11" s="6"/>
      <c r="E11" s="51" t="s">
        <v>48</v>
      </c>
      <c r="F11" s="42">
        <v>120</v>
      </c>
      <c r="G11" s="42">
        <v>4.0999999999999996</v>
      </c>
      <c r="H11" s="42">
        <v>3</v>
      </c>
      <c r="I11" s="42">
        <v>6.6</v>
      </c>
      <c r="J11" s="42">
        <v>69.7</v>
      </c>
      <c r="K11" s="43" t="s">
        <v>53</v>
      </c>
      <c r="L11" s="42">
        <v>34</v>
      </c>
    </row>
    <row r="12" spans="1:12" ht="15.75" thickBot="1" x14ac:dyDescent="0.3">
      <c r="A12" s="23"/>
      <c r="B12" s="15"/>
      <c r="C12" s="11"/>
      <c r="D12" s="6"/>
      <c r="E12" s="55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20.399999999999999</v>
      </c>
      <c r="H13" s="19">
        <f t="shared" si="0"/>
        <v>32.4</v>
      </c>
      <c r="I13" s="19">
        <f t="shared" si="0"/>
        <v>62.1</v>
      </c>
      <c r="J13" s="19">
        <f t="shared" si="0"/>
        <v>620.6</v>
      </c>
      <c r="K13" s="25"/>
      <c r="L13" s="19">
        <f t="shared" ref="L13" si="1">SUM(L6:L12)</f>
        <v>90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600</v>
      </c>
      <c r="G24" s="32">
        <f>G13+G23</f>
        <v>20.399999999999999</v>
      </c>
      <c r="H24" s="32">
        <f>H13+H23</f>
        <v>32.4</v>
      </c>
      <c r="I24" s="32">
        <f>I13+I23</f>
        <v>62.1</v>
      </c>
      <c r="J24" s="32">
        <f>J13+J23</f>
        <v>620.6</v>
      </c>
      <c r="K24" s="32"/>
      <c r="L24" s="32">
        <f>L13+L23</f>
        <v>90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9" t="s">
        <v>54</v>
      </c>
      <c r="F25" s="39">
        <v>200</v>
      </c>
      <c r="G25" s="39">
        <v>27.2</v>
      </c>
      <c r="H25" s="39">
        <v>8.1</v>
      </c>
      <c r="I25" s="39">
        <v>33.200000000000003</v>
      </c>
      <c r="J25" s="39">
        <v>314.60000000000002</v>
      </c>
      <c r="K25" s="40" t="s">
        <v>57</v>
      </c>
      <c r="L25" s="39">
        <v>40</v>
      </c>
    </row>
    <row r="26" spans="1:12" ht="15" x14ac:dyDescent="0.25">
      <c r="A26" s="14"/>
      <c r="B26" s="15"/>
      <c r="C26" s="11"/>
      <c r="D26" s="6"/>
      <c r="E26" s="41" t="s">
        <v>55</v>
      </c>
      <c r="F26" s="42">
        <v>200</v>
      </c>
      <c r="G26" s="42">
        <v>0.4</v>
      </c>
      <c r="H26" s="42">
        <v>0</v>
      </c>
      <c r="I26" s="42">
        <v>19.8</v>
      </c>
      <c r="J26" s="42">
        <v>80.8</v>
      </c>
      <c r="K26" s="43" t="s">
        <v>58</v>
      </c>
      <c r="L26" s="42">
        <v>15</v>
      </c>
    </row>
    <row r="27" spans="1:12" ht="15" x14ac:dyDescent="0.25">
      <c r="A27" s="14"/>
      <c r="B27" s="15"/>
      <c r="C27" s="11"/>
      <c r="D27" s="7" t="s">
        <v>22</v>
      </c>
      <c r="E27" s="51" t="s">
        <v>56</v>
      </c>
      <c r="F27" s="42">
        <v>200</v>
      </c>
      <c r="G27" s="42">
        <v>0.8</v>
      </c>
      <c r="H27" s="42">
        <v>0.8</v>
      </c>
      <c r="I27" s="42">
        <v>19.600000000000001</v>
      </c>
      <c r="J27" s="42">
        <v>88.8</v>
      </c>
      <c r="K27" s="43" t="s">
        <v>53</v>
      </c>
      <c r="L27" s="42">
        <v>30</v>
      </c>
    </row>
    <row r="28" spans="1:12" ht="15.75" thickBot="1" x14ac:dyDescent="0.3">
      <c r="A28" s="14"/>
      <c r="B28" s="15"/>
      <c r="C28" s="11"/>
      <c r="D28" s="7" t="s">
        <v>23</v>
      </c>
      <c r="E28" s="51" t="s">
        <v>47</v>
      </c>
      <c r="F28" s="42">
        <v>40</v>
      </c>
      <c r="G28" s="42">
        <v>3</v>
      </c>
      <c r="H28" s="42">
        <v>0.3</v>
      </c>
      <c r="I28" s="42">
        <v>19.7</v>
      </c>
      <c r="J28" s="42">
        <v>93.8</v>
      </c>
      <c r="K28" s="43" t="s">
        <v>53</v>
      </c>
      <c r="L28" s="42">
        <v>5</v>
      </c>
    </row>
    <row r="29" spans="1:12" ht="15" x14ac:dyDescent="0.25">
      <c r="A29" s="14"/>
      <c r="B29" s="15"/>
      <c r="C29" s="11"/>
      <c r="D29" s="7" t="s">
        <v>24</v>
      </c>
      <c r="E29" s="49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5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640</v>
      </c>
      <c r="G32" s="19">
        <f t="shared" ref="G32" si="2">SUM(G25:G31)</f>
        <v>31.4</v>
      </c>
      <c r="H32" s="19">
        <f t="shared" ref="H32" si="3">SUM(H25:H31)</f>
        <v>9.2000000000000011</v>
      </c>
      <c r="I32" s="19">
        <f t="shared" ref="I32" si="4">SUM(I25:I31)</f>
        <v>92.3</v>
      </c>
      <c r="J32" s="19">
        <f t="shared" ref="J32:L32" si="5">SUM(J25:J31)</f>
        <v>578</v>
      </c>
      <c r="K32" s="25"/>
      <c r="L32" s="19">
        <f t="shared" si="5"/>
        <v>90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6">SUM(G33:G41)</f>
        <v>0</v>
      </c>
      <c r="H42" s="19">
        <f t="shared" ref="H42" si="7">SUM(H33:H41)</f>
        <v>0</v>
      </c>
      <c r="I42" s="19">
        <f t="shared" ref="I42" si="8">SUM(I33:I41)</f>
        <v>0</v>
      </c>
      <c r="J42" s="19">
        <f t="shared" ref="J42:L42" si="9">SUM(J33:J41)</f>
        <v>0</v>
      </c>
      <c r="K42" s="25"/>
      <c r="L42" s="19">
        <f t="shared" si="9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640</v>
      </c>
      <c r="G43" s="32">
        <f t="shared" ref="G43" si="10">G32+G42</f>
        <v>31.4</v>
      </c>
      <c r="H43" s="32">
        <f t="shared" ref="H43" si="11">H32+H42</f>
        <v>9.2000000000000011</v>
      </c>
      <c r="I43" s="32">
        <f t="shared" ref="I43" si="12">I32+I42</f>
        <v>92.3</v>
      </c>
      <c r="J43" s="32">
        <f t="shared" ref="J43:L43" si="13">J32+J42</f>
        <v>578</v>
      </c>
      <c r="K43" s="32"/>
      <c r="L43" s="32">
        <f t="shared" si="13"/>
        <v>90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9" t="s">
        <v>39</v>
      </c>
      <c r="F44" s="39">
        <v>200</v>
      </c>
      <c r="G44" s="39">
        <v>4.0999999999999996</v>
      </c>
      <c r="H44" s="39">
        <v>7.1</v>
      </c>
      <c r="I44" s="39">
        <v>26.4</v>
      </c>
      <c r="J44" s="39">
        <v>185.8</v>
      </c>
      <c r="K44" s="40" t="s">
        <v>61</v>
      </c>
      <c r="L44" s="39">
        <v>15</v>
      </c>
    </row>
    <row r="45" spans="1:12" ht="15" x14ac:dyDescent="0.25">
      <c r="A45" s="23"/>
      <c r="B45" s="15"/>
      <c r="C45" s="11"/>
      <c r="D45" s="6"/>
      <c r="E45" s="51" t="s">
        <v>59</v>
      </c>
      <c r="F45" s="42">
        <v>100</v>
      </c>
      <c r="G45" s="42">
        <v>13.9</v>
      </c>
      <c r="H45" s="42">
        <v>7.4</v>
      </c>
      <c r="I45" s="42">
        <v>6.3</v>
      </c>
      <c r="J45" s="42">
        <v>147.30000000000001</v>
      </c>
      <c r="K45" s="43" t="s">
        <v>62</v>
      </c>
      <c r="L45" s="42">
        <v>25</v>
      </c>
    </row>
    <row r="46" spans="1:12" ht="15" x14ac:dyDescent="0.25">
      <c r="A46" s="23"/>
      <c r="B46" s="15"/>
      <c r="C46" s="11"/>
      <c r="D46" s="7" t="s">
        <v>22</v>
      </c>
      <c r="E46" s="51" t="s">
        <v>60</v>
      </c>
      <c r="F46" s="42">
        <v>200</v>
      </c>
      <c r="G46" s="42">
        <v>1</v>
      </c>
      <c r="H46" s="42">
        <v>0.2</v>
      </c>
      <c r="I46" s="42">
        <v>20.2</v>
      </c>
      <c r="J46" s="42">
        <v>86.6</v>
      </c>
      <c r="K46" s="43" t="s">
        <v>53</v>
      </c>
      <c r="L46" s="42">
        <v>14</v>
      </c>
    </row>
    <row r="47" spans="1:12" ht="15.75" thickBot="1" x14ac:dyDescent="0.3">
      <c r="A47" s="23"/>
      <c r="B47" s="15"/>
      <c r="C47" s="11"/>
      <c r="D47" s="7" t="s">
        <v>23</v>
      </c>
      <c r="E47" s="51" t="s">
        <v>48</v>
      </c>
      <c r="F47" s="42">
        <v>95</v>
      </c>
      <c r="G47" s="42">
        <v>3.2</v>
      </c>
      <c r="H47" s="42">
        <v>2.4</v>
      </c>
      <c r="I47" s="42">
        <v>5.2</v>
      </c>
      <c r="J47" s="42">
        <v>55.2</v>
      </c>
      <c r="K47" s="43" t="s">
        <v>53</v>
      </c>
      <c r="L47" s="42">
        <v>31</v>
      </c>
    </row>
    <row r="48" spans="1:12" ht="15" x14ac:dyDescent="0.25">
      <c r="A48" s="23"/>
      <c r="B48" s="15"/>
      <c r="C48" s="11"/>
      <c r="D48" s="7" t="s">
        <v>24</v>
      </c>
      <c r="E48" s="49" t="s">
        <v>47</v>
      </c>
      <c r="F48" s="42">
        <v>30</v>
      </c>
      <c r="G48" s="42">
        <v>2.2999999999999998</v>
      </c>
      <c r="H48" s="42">
        <v>0.2</v>
      </c>
      <c r="I48" s="42">
        <v>14.8</v>
      </c>
      <c r="J48" s="42">
        <v>70.3</v>
      </c>
      <c r="K48" s="43" t="s">
        <v>53</v>
      </c>
      <c r="L48" s="42">
        <v>5</v>
      </c>
    </row>
    <row r="49" spans="1:12" ht="15" x14ac:dyDescent="0.25">
      <c r="A49" s="23"/>
      <c r="B49" s="15"/>
      <c r="C49" s="11"/>
      <c r="D49" s="6"/>
      <c r="E49" s="5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5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625</v>
      </c>
      <c r="G51" s="19">
        <f t="shared" ref="G51" si="14">SUM(G44:G50)</f>
        <v>24.5</v>
      </c>
      <c r="H51" s="19">
        <f t="shared" ref="H51" si="15">SUM(H44:H50)</f>
        <v>17.299999999999997</v>
      </c>
      <c r="I51" s="19">
        <f t="shared" ref="I51" si="16">SUM(I44:I50)</f>
        <v>72.899999999999991</v>
      </c>
      <c r="J51" s="19">
        <f t="shared" ref="J51:L51" si="17">SUM(J44:J50)</f>
        <v>545.20000000000005</v>
      </c>
      <c r="K51" s="25"/>
      <c r="L51" s="19">
        <f t="shared" si="17"/>
        <v>90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8">SUM(G52:G60)</f>
        <v>0</v>
      </c>
      <c r="H61" s="19">
        <f t="shared" ref="H61" si="19">SUM(H52:H60)</f>
        <v>0</v>
      </c>
      <c r="I61" s="19">
        <f t="shared" ref="I61" si="20">SUM(I52:I60)</f>
        <v>0</v>
      </c>
      <c r="J61" s="19">
        <f t="shared" ref="J61:L61" si="21">SUM(J52:J60)</f>
        <v>0</v>
      </c>
      <c r="K61" s="25"/>
      <c r="L61" s="19">
        <f t="shared" si="21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625</v>
      </c>
      <c r="G62" s="32">
        <f t="shared" ref="G62" si="22">G51+G61</f>
        <v>24.5</v>
      </c>
      <c r="H62" s="32">
        <f t="shared" ref="H62" si="23">H51+H61</f>
        <v>17.299999999999997</v>
      </c>
      <c r="I62" s="32">
        <f t="shared" ref="I62" si="24">I51+I61</f>
        <v>72.899999999999991</v>
      </c>
      <c r="J62" s="32">
        <f t="shared" ref="J62:L62" si="25">J51+J61</f>
        <v>545.20000000000005</v>
      </c>
      <c r="K62" s="32"/>
      <c r="L62" s="32">
        <f t="shared" si="25"/>
        <v>90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51" t="s">
        <v>63</v>
      </c>
      <c r="F63" s="39">
        <v>200</v>
      </c>
      <c r="G63" s="39">
        <v>7.1</v>
      </c>
      <c r="H63" s="39">
        <v>6.6</v>
      </c>
      <c r="I63" s="39">
        <v>43.7</v>
      </c>
      <c r="J63" s="39">
        <v>262.39999999999998</v>
      </c>
      <c r="K63" s="40" t="s">
        <v>66</v>
      </c>
      <c r="L63" s="39">
        <v>20</v>
      </c>
    </row>
    <row r="64" spans="1:12" ht="15" x14ac:dyDescent="0.25">
      <c r="A64" s="23"/>
      <c r="B64" s="15"/>
      <c r="C64" s="11"/>
      <c r="D64" s="6"/>
      <c r="E64" s="49" t="s">
        <v>64</v>
      </c>
      <c r="F64" s="42">
        <v>100</v>
      </c>
      <c r="G64" s="42">
        <v>32.1</v>
      </c>
      <c r="H64" s="42">
        <v>2.4</v>
      </c>
      <c r="I64" s="42">
        <v>1.1000000000000001</v>
      </c>
      <c r="J64" s="42">
        <v>154.80000000000001</v>
      </c>
      <c r="K64" s="43" t="s">
        <v>67</v>
      </c>
      <c r="L64" s="42">
        <v>27</v>
      </c>
    </row>
    <row r="65" spans="1:12" ht="15" x14ac:dyDescent="0.25">
      <c r="A65" s="23"/>
      <c r="B65" s="15"/>
      <c r="C65" s="11"/>
      <c r="D65" s="6"/>
      <c r="E65" s="51" t="s">
        <v>65</v>
      </c>
      <c r="F65" s="42">
        <v>200</v>
      </c>
      <c r="G65" s="42">
        <v>0.1</v>
      </c>
      <c r="H65" s="42">
        <v>0.1</v>
      </c>
      <c r="I65" s="42">
        <v>14.8</v>
      </c>
      <c r="J65" s="42">
        <v>60.7</v>
      </c>
      <c r="K65" s="43" t="s">
        <v>68</v>
      </c>
      <c r="L65" s="42">
        <v>13</v>
      </c>
    </row>
    <row r="66" spans="1:12" ht="15" x14ac:dyDescent="0.25">
      <c r="A66" s="23"/>
      <c r="B66" s="15"/>
      <c r="C66" s="11"/>
      <c r="D66" s="7" t="s">
        <v>22</v>
      </c>
      <c r="E66" s="41" t="s">
        <v>56</v>
      </c>
      <c r="F66" s="42">
        <v>110</v>
      </c>
      <c r="G66" s="42">
        <v>0.4</v>
      </c>
      <c r="H66" s="42">
        <v>0.4</v>
      </c>
      <c r="I66" s="42">
        <v>10.8</v>
      </c>
      <c r="J66" s="42">
        <v>48.8</v>
      </c>
      <c r="K66" s="43" t="s">
        <v>53</v>
      </c>
      <c r="L66" s="42">
        <v>25</v>
      </c>
    </row>
    <row r="67" spans="1:12" ht="15" x14ac:dyDescent="0.25">
      <c r="A67" s="23"/>
      <c r="B67" s="15"/>
      <c r="C67" s="11"/>
      <c r="D67" s="7" t="s">
        <v>23</v>
      </c>
      <c r="E67" s="51" t="s">
        <v>47</v>
      </c>
      <c r="F67" s="42">
        <v>40</v>
      </c>
      <c r="G67" s="42">
        <v>3</v>
      </c>
      <c r="H67" s="42">
        <v>0.3</v>
      </c>
      <c r="I67" s="42">
        <v>19.7</v>
      </c>
      <c r="J67" s="42">
        <v>93.8</v>
      </c>
      <c r="K67" s="43" t="s">
        <v>53</v>
      </c>
      <c r="L67" s="42">
        <v>5</v>
      </c>
    </row>
    <row r="68" spans="1:12" ht="15" x14ac:dyDescent="0.25">
      <c r="A68" s="23"/>
      <c r="B68" s="15"/>
      <c r="C68" s="11"/>
      <c r="D68" s="7" t="s">
        <v>24</v>
      </c>
      <c r="E68" s="5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5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3"/>
      <c r="B70" s="15"/>
      <c r="C70" s="11"/>
      <c r="D70" s="6"/>
      <c r="E70" s="51"/>
      <c r="F70" s="42"/>
      <c r="G70" s="42"/>
      <c r="H70" s="42"/>
      <c r="I70" s="42"/>
      <c r="J70" s="42"/>
      <c r="K70" s="43"/>
      <c r="L70" s="42"/>
    </row>
    <row r="71" spans="1:12" ht="15" x14ac:dyDescent="0.25">
      <c r="A71" s="24"/>
      <c r="B71" s="17"/>
      <c r="C71" s="8"/>
      <c r="D71" s="18" t="s">
        <v>33</v>
      </c>
      <c r="E71" s="9"/>
      <c r="F71" s="19">
        <f>SUM(F63:F70)</f>
        <v>650</v>
      </c>
      <c r="G71" s="19">
        <f t="shared" ref="G71" si="26">SUM(G63:G70)</f>
        <v>42.7</v>
      </c>
      <c r="H71" s="19">
        <f t="shared" ref="H71" si="27">SUM(H63:H70)</f>
        <v>9.8000000000000007</v>
      </c>
      <c r="I71" s="19">
        <f t="shared" ref="I71" si="28">SUM(I63:I70)</f>
        <v>90.100000000000009</v>
      </c>
      <c r="J71" s="19">
        <f t="shared" ref="J71:L71" si="29">SUM(J63:J70)</f>
        <v>620.49999999999989</v>
      </c>
      <c r="K71" s="25"/>
      <c r="L71" s="19">
        <f t="shared" si="29"/>
        <v>90</v>
      </c>
    </row>
    <row r="72" spans="1:12" ht="15" x14ac:dyDescent="0.25">
      <c r="A72" s="26">
        <f>A63</f>
        <v>1</v>
      </c>
      <c r="B72" s="13">
        <f>B63</f>
        <v>4</v>
      </c>
      <c r="C72" s="10" t="s">
        <v>25</v>
      </c>
      <c r="D72" s="7" t="s">
        <v>26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27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28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29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30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31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7" t="s">
        <v>32</v>
      </c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3"/>
      <c r="B80" s="15"/>
      <c r="C80" s="11"/>
      <c r="D80" s="6"/>
      <c r="E80" s="41"/>
      <c r="F80" s="42"/>
      <c r="G80" s="42"/>
      <c r="H80" s="42"/>
      <c r="I80" s="42"/>
      <c r="J80" s="42"/>
      <c r="K80" s="43"/>
      <c r="L80" s="42"/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30">SUM(G72:G80)</f>
        <v>0</v>
      </c>
      <c r="H81" s="19">
        <f t="shared" ref="H81" si="31">SUM(H72:H80)</f>
        <v>0</v>
      </c>
      <c r="I81" s="19">
        <f t="shared" ref="I81" si="32">SUM(I72:I80)</f>
        <v>0</v>
      </c>
      <c r="J81" s="19">
        <f t="shared" ref="J81:L81" si="33">SUM(J72:J80)</f>
        <v>0</v>
      </c>
      <c r="K81" s="25"/>
      <c r="L81" s="19">
        <f t="shared" si="33"/>
        <v>0</v>
      </c>
    </row>
    <row r="82" spans="1:12" ht="15.75" customHeight="1" thickBot="1" x14ac:dyDescent="0.25">
      <c r="A82" s="29">
        <f>A63</f>
        <v>1</v>
      </c>
      <c r="B82" s="30">
        <f>B63</f>
        <v>4</v>
      </c>
      <c r="C82" s="60" t="s">
        <v>4</v>
      </c>
      <c r="D82" s="61"/>
      <c r="E82" s="31"/>
      <c r="F82" s="32">
        <f>F71+F81</f>
        <v>650</v>
      </c>
      <c r="G82" s="32">
        <v>42.7</v>
      </c>
      <c r="H82" s="32">
        <f t="shared" ref="H82" si="34">H71+H81</f>
        <v>9.8000000000000007</v>
      </c>
      <c r="I82" s="32">
        <f t="shared" ref="I82" si="35">I71+I81</f>
        <v>90.100000000000009</v>
      </c>
      <c r="J82" s="32">
        <f t="shared" ref="J82:L82" si="36">J71+J81</f>
        <v>620.49999999999989</v>
      </c>
      <c r="K82" s="32"/>
      <c r="L82" s="32">
        <f t="shared" si="36"/>
        <v>90</v>
      </c>
    </row>
    <row r="83" spans="1:12" ht="15" x14ac:dyDescent="0.25">
      <c r="A83" s="20">
        <v>1</v>
      </c>
      <c r="B83" s="21">
        <v>5</v>
      </c>
      <c r="C83" s="22" t="s">
        <v>20</v>
      </c>
      <c r="D83" s="5" t="s">
        <v>21</v>
      </c>
      <c r="E83" s="56" t="s">
        <v>69</v>
      </c>
      <c r="F83" s="39">
        <v>200</v>
      </c>
      <c r="G83" s="39">
        <v>11</v>
      </c>
      <c r="H83" s="39">
        <v>8.5</v>
      </c>
      <c r="I83" s="39">
        <v>47.9</v>
      </c>
      <c r="J83" s="39">
        <v>311.60000000000002</v>
      </c>
      <c r="K83" s="40" t="s">
        <v>73</v>
      </c>
      <c r="L83" s="39">
        <v>24</v>
      </c>
    </row>
    <row r="84" spans="1:12" ht="15" x14ac:dyDescent="0.25">
      <c r="A84" s="23"/>
      <c r="B84" s="15"/>
      <c r="C84" s="11"/>
      <c r="D84" s="6"/>
      <c r="E84" s="51" t="s">
        <v>70</v>
      </c>
      <c r="F84" s="42">
        <v>100</v>
      </c>
      <c r="G84" s="42">
        <v>14.5</v>
      </c>
      <c r="H84" s="42">
        <v>14.6</v>
      </c>
      <c r="I84" s="42">
        <v>8.1</v>
      </c>
      <c r="J84" s="42">
        <v>221.9</v>
      </c>
      <c r="K84" s="43" t="s">
        <v>74</v>
      </c>
      <c r="L84" s="42">
        <v>45</v>
      </c>
    </row>
    <row r="85" spans="1:12" ht="15" x14ac:dyDescent="0.25">
      <c r="A85" s="23"/>
      <c r="B85" s="15"/>
      <c r="C85" s="11"/>
      <c r="D85" s="7" t="s">
        <v>22</v>
      </c>
      <c r="E85" s="51" t="s">
        <v>71</v>
      </c>
      <c r="F85" s="42">
        <v>30</v>
      </c>
      <c r="G85" s="42">
        <v>1</v>
      </c>
      <c r="H85" s="42">
        <v>0.7</v>
      </c>
      <c r="I85" s="42">
        <v>2.7</v>
      </c>
      <c r="J85" s="42">
        <v>21.2</v>
      </c>
      <c r="K85" s="43" t="s">
        <v>75</v>
      </c>
      <c r="L85" s="42">
        <v>5</v>
      </c>
    </row>
    <row r="86" spans="1:12" ht="15" x14ac:dyDescent="0.25">
      <c r="A86" s="23"/>
      <c r="B86" s="15"/>
      <c r="C86" s="11"/>
      <c r="D86" s="7" t="s">
        <v>23</v>
      </c>
      <c r="E86" s="51" t="s">
        <v>72</v>
      </c>
      <c r="F86" s="42">
        <v>200</v>
      </c>
      <c r="G86" s="42">
        <v>0.2</v>
      </c>
      <c r="H86" s="42">
        <v>0</v>
      </c>
      <c r="I86" s="42">
        <v>6.4</v>
      </c>
      <c r="J86" s="42">
        <v>26.8</v>
      </c>
      <c r="K86" s="43" t="s">
        <v>76</v>
      </c>
      <c r="L86" s="42">
        <v>11</v>
      </c>
    </row>
    <row r="87" spans="1:12" ht="15" x14ac:dyDescent="0.25">
      <c r="A87" s="23"/>
      <c r="B87" s="15"/>
      <c r="C87" s="11"/>
      <c r="D87" s="7" t="s">
        <v>24</v>
      </c>
      <c r="E87" s="41" t="s">
        <v>47</v>
      </c>
      <c r="F87" s="42">
        <v>40</v>
      </c>
      <c r="G87" s="42">
        <v>3</v>
      </c>
      <c r="H87" s="42">
        <v>0.3</v>
      </c>
      <c r="I87" s="42">
        <v>19.7</v>
      </c>
      <c r="J87" s="42">
        <v>93.8</v>
      </c>
      <c r="K87" s="43" t="s">
        <v>53</v>
      </c>
      <c r="L87" s="42">
        <v>5</v>
      </c>
    </row>
    <row r="88" spans="1:12" ht="15" x14ac:dyDescent="0.25">
      <c r="A88" s="23"/>
      <c r="B88" s="15"/>
      <c r="C88" s="11"/>
      <c r="D88" s="6"/>
      <c r="E88" s="5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3"/>
      <c r="B89" s="15"/>
      <c r="C89" s="11"/>
      <c r="D89" s="6"/>
      <c r="E89" s="41"/>
      <c r="F89" s="42"/>
      <c r="G89" s="42"/>
      <c r="H89" s="42"/>
      <c r="I89" s="42"/>
      <c r="J89" s="42"/>
      <c r="K89" s="43"/>
      <c r="L89" s="42"/>
    </row>
    <row r="90" spans="1:12" ht="15" x14ac:dyDescent="0.25">
      <c r="A90" s="23"/>
      <c r="B90" s="15"/>
      <c r="C90" s="11"/>
      <c r="D90" s="6"/>
      <c r="E90" s="51"/>
      <c r="F90" s="52"/>
      <c r="G90" s="53"/>
      <c r="H90" s="52"/>
      <c r="I90" s="52"/>
      <c r="J90" s="52"/>
      <c r="K90" s="54"/>
      <c r="L90" s="42"/>
    </row>
    <row r="91" spans="1:12" ht="15" x14ac:dyDescent="0.25">
      <c r="A91" s="24"/>
      <c r="B91" s="17"/>
      <c r="C91" s="8"/>
      <c r="D91" s="18" t="s">
        <v>33</v>
      </c>
      <c r="E91" s="9"/>
      <c r="F91" s="19">
        <f>SUM(F83:F90)</f>
        <v>570</v>
      </c>
      <c r="G91" s="19">
        <f t="shared" ref="G91" si="37">SUM(G83:G90)</f>
        <v>29.7</v>
      </c>
      <c r="H91" s="19">
        <f t="shared" ref="H91" si="38">SUM(H83:H90)</f>
        <v>24.1</v>
      </c>
      <c r="I91" s="19">
        <f t="shared" ref="I91" si="39">SUM(I83:I90)</f>
        <v>84.800000000000011</v>
      </c>
      <c r="J91" s="19">
        <f t="shared" ref="J91:L91" si="40">SUM(J83:J90)</f>
        <v>675.3</v>
      </c>
      <c r="K91" s="25"/>
      <c r="L91" s="19">
        <f t="shared" si="40"/>
        <v>90</v>
      </c>
    </row>
    <row r="92" spans="1:12" ht="15" x14ac:dyDescent="0.25">
      <c r="A92" s="26">
        <f>A83</f>
        <v>1</v>
      </c>
      <c r="B92" s="13">
        <f>B83</f>
        <v>5</v>
      </c>
      <c r="C92" s="10" t="s">
        <v>25</v>
      </c>
      <c r="D92" s="7" t="s">
        <v>26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27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28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29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30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7" t="s">
        <v>31</v>
      </c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7" t="s">
        <v>32</v>
      </c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3"/>
      <c r="B99" s="15"/>
      <c r="C99" s="11"/>
      <c r="D99" s="6"/>
      <c r="E99" s="41"/>
      <c r="F99" s="42"/>
      <c r="G99" s="42"/>
      <c r="H99" s="42"/>
      <c r="I99" s="42"/>
      <c r="J99" s="42"/>
      <c r="K99" s="43"/>
      <c r="L99" s="42"/>
    </row>
    <row r="100" spans="1:12" ht="15" x14ac:dyDescent="0.25">
      <c r="A100" s="23"/>
      <c r="B100" s="15"/>
      <c r="C100" s="11"/>
      <c r="D100" s="6"/>
      <c r="E100" s="41"/>
      <c r="F100" s="42"/>
      <c r="G100" s="42"/>
      <c r="H100" s="42"/>
      <c r="I100" s="42"/>
      <c r="J100" s="42"/>
      <c r="K100" s="43"/>
      <c r="L100" s="42"/>
    </row>
    <row r="101" spans="1:12" ht="15" x14ac:dyDescent="0.25">
      <c r="A101" s="24"/>
      <c r="B101" s="17"/>
      <c r="C101" s="8"/>
      <c r="D101" s="18" t="s">
        <v>33</v>
      </c>
      <c r="E101" s="9"/>
      <c r="F101" s="19">
        <f>SUM(F92:F100)</f>
        <v>0</v>
      </c>
      <c r="G101" s="19">
        <f t="shared" ref="G101" si="41">SUM(G92:G100)</f>
        <v>0</v>
      </c>
      <c r="H101" s="19">
        <f t="shared" ref="H101" si="42">SUM(H92:H100)</f>
        <v>0</v>
      </c>
      <c r="I101" s="19">
        <f t="shared" ref="I101" si="43">SUM(I92:I100)</f>
        <v>0</v>
      </c>
      <c r="J101" s="19">
        <f t="shared" ref="J101:L101" si="44">SUM(J92:J100)</f>
        <v>0</v>
      </c>
      <c r="K101" s="25"/>
      <c r="L101" s="19">
        <f t="shared" si="44"/>
        <v>0</v>
      </c>
    </row>
    <row r="102" spans="1:12" ht="15.75" customHeight="1" thickBot="1" x14ac:dyDescent="0.25">
      <c r="A102" s="29">
        <f>A83</f>
        <v>1</v>
      </c>
      <c r="B102" s="30">
        <f>B83</f>
        <v>5</v>
      </c>
      <c r="C102" s="60" t="s">
        <v>4</v>
      </c>
      <c r="D102" s="61"/>
      <c r="E102" s="31"/>
      <c r="F102" s="32">
        <f>F91+F101</f>
        <v>570</v>
      </c>
      <c r="G102" s="32">
        <f t="shared" ref="G102" si="45">G91+G101</f>
        <v>29.7</v>
      </c>
      <c r="H102" s="32">
        <f t="shared" ref="H102" si="46">H91+H101</f>
        <v>24.1</v>
      </c>
      <c r="I102" s="32">
        <f t="shared" ref="I102" si="47">I91+I101</f>
        <v>84.800000000000011</v>
      </c>
      <c r="J102" s="32">
        <f t="shared" ref="J102:L102" si="48">J91+J101</f>
        <v>675.3</v>
      </c>
      <c r="K102" s="32"/>
      <c r="L102" s="32">
        <f t="shared" si="48"/>
        <v>90</v>
      </c>
    </row>
    <row r="103" spans="1:12" ht="15" x14ac:dyDescent="0.25">
      <c r="A103" s="20">
        <v>2</v>
      </c>
      <c r="B103" s="21">
        <v>1</v>
      </c>
      <c r="C103" s="22" t="s">
        <v>20</v>
      </c>
      <c r="D103" s="5" t="s">
        <v>21</v>
      </c>
      <c r="E103" s="49" t="s">
        <v>44</v>
      </c>
      <c r="F103" s="39">
        <v>20</v>
      </c>
      <c r="G103" s="39">
        <v>0.2</v>
      </c>
      <c r="H103" s="39">
        <v>14.5</v>
      </c>
      <c r="I103" s="39">
        <v>0.3</v>
      </c>
      <c r="J103" s="39">
        <v>132.19999999999999</v>
      </c>
      <c r="K103" s="40" t="s">
        <v>50</v>
      </c>
      <c r="L103" s="39">
        <v>10</v>
      </c>
    </row>
    <row r="104" spans="1:12" ht="15" x14ac:dyDescent="0.25">
      <c r="A104" s="23"/>
      <c r="B104" s="15"/>
      <c r="C104" s="11"/>
      <c r="D104" s="6"/>
      <c r="E104" s="41" t="s">
        <v>43</v>
      </c>
      <c r="F104" s="42">
        <v>20</v>
      </c>
      <c r="G104" s="42">
        <v>4.5999999999999996</v>
      </c>
      <c r="H104" s="42">
        <v>5.9</v>
      </c>
      <c r="I104" s="42">
        <v>0</v>
      </c>
      <c r="J104" s="42">
        <v>71.7</v>
      </c>
      <c r="K104" s="43" t="s">
        <v>49</v>
      </c>
      <c r="L104" s="42">
        <v>13</v>
      </c>
    </row>
    <row r="105" spans="1:12" ht="15" x14ac:dyDescent="0.25">
      <c r="A105" s="23"/>
      <c r="B105" s="15"/>
      <c r="C105" s="11"/>
      <c r="D105" s="7" t="s">
        <v>22</v>
      </c>
      <c r="E105" s="41" t="s">
        <v>77</v>
      </c>
      <c r="F105" s="42">
        <v>200</v>
      </c>
      <c r="G105" s="42">
        <v>6.9</v>
      </c>
      <c r="H105" s="42">
        <v>5.8</v>
      </c>
      <c r="I105" s="42">
        <v>32.1</v>
      </c>
      <c r="J105" s="42">
        <v>208.3</v>
      </c>
      <c r="K105" s="43" t="s">
        <v>78</v>
      </c>
      <c r="L105" s="42">
        <v>20</v>
      </c>
    </row>
    <row r="106" spans="1:12" ht="15" x14ac:dyDescent="0.25">
      <c r="A106" s="23"/>
      <c r="B106" s="15"/>
      <c r="C106" s="11"/>
      <c r="D106" s="7" t="s">
        <v>23</v>
      </c>
      <c r="E106" s="51" t="s">
        <v>46</v>
      </c>
      <c r="F106" s="42">
        <v>200</v>
      </c>
      <c r="G106" s="42">
        <v>3.9</v>
      </c>
      <c r="H106" s="42">
        <v>2.9</v>
      </c>
      <c r="I106" s="42">
        <v>11.2</v>
      </c>
      <c r="J106" s="42">
        <v>86</v>
      </c>
      <c r="K106" s="43" t="s">
        <v>52</v>
      </c>
      <c r="L106" s="42">
        <v>10</v>
      </c>
    </row>
    <row r="107" spans="1:12" ht="15" x14ac:dyDescent="0.25">
      <c r="A107" s="23"/>
      <c r="B107" s="15"/>
      <c r="C107" s="11"/>
      <c r="D107" s="7" t="s">
        <v>24</v>
      </c>
      <c r="E107" s="41" t="s">
        <v>47</v>
      </c>
      <c r="F107" s="42">
        <v>40</v>
      </c>
      <c r="G107" s="42">
        <v>3</v>
      </c>
      <c r="H107" s="42">
        <v>0.3</v>
      </c>
      <c r="I107" s="42">
        <v>19.7</v>
      </c>
      <c r="J107" s="42">
        <v>93.8</v>
      </c>
      <c r="K107" s="43" t="s">
        <v>53</v>
      </c>
      <c r="L107" s="42">
        <v>3</v>
      </c>
    </row>
    <row r="108" spans="1:12" ht="15" x14ac:dyDescent="0.25">
      <c r="A108" s="23"/>
      <c r="B108" s="15"/>
      <c r="C108" s="11"/>
      <c r="D108" s="6"/>
      <c r="E108" s="51" t="s">
        <v>48</v>
      </c>
      <c r="F108" s="42">
        <v>120</v>
      </c>
      <c r="G108" s="42">
        <v>4.0999999999999996</v>
      </c>
      <c r="H108" s="42">
        <v>3</v>
      </c>
      <c r="I108" s="42">
        <v>6.6</v>
      </c>
      <c r="J108" s="42">
        <v>69.7</v>
      </c>
      <c r="K108" s="43" t="s">
        <v>53</v>
      </c>
      <c r="L108" s="42">
        <v>34</v>
      </c>
    </row>
    <row r="109" spans="1:12" ht="15.75" thickBot="1" x14ac:dyDescent="0.3">
      <c r="A109" s="23"/>
      <c r="B109" s="15"/>
      <c r="C109" s="11"/>
      <c r="D109" s="6"/>
      <c r="E109" s="55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4"/>
      <c r="B110" s="17"/>
      <c r="C110" s="8"/>
      <c r="D110" s="18" t="s">
        <v>33</v>
      </c>
      <c r="E110" s="9"/>
      <c r="F110" s="19">
        <f>SUM(F103:F109)</f>
        <v>600</v>
      </c>
      <c r="G110" s="19">
        <f t="shared" ref="G110:J110" si="49">SUM(G103:G109)</f>
        <v>22.700000000000003</v>
      </c>
      <c r="H110" s="19">
        <f t="shared" si="49"/>
        <v>32.4</v>
      </c>
      <c r="I110" s="19">
        <f t="shared" si="49"/>
        <v>69.899999999999991</v>
      </c>
      <c r="J110" s="19">
        <f t="shared" si="49"/>
        <v>661.7</v>
      </c>
      <c r="K110" s="25"/>
      <c r="L110" s="19">
        <f t="shared" ref="L110" si="50">SUM(L103:L109)</f>
        <v>90</v>
      </c>
    </row>
    <row r="111" spans="1:12" ht="15" x14ac:dyDescent="0.25">
      <c r="A111" s="26">
        <f>A103</f>
        <v>2</v>
      </c>
      <c r="B111" s="13">
        <f>B103</f>
        <v>1</v>
      </c>
      <c r="C111" s="10" t="s">
        <v>25</v>
      </c>
      <c r="D111" s="7" t="s">
        <v>26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27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28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29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30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7" t="s">
        <v>31</v>
      </c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7" t="s">
        <v>32</v>
      </c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3"/>
      <c r="B118" s="15"/>
      <c r="C118" s="11"/>
      <c r="D118" s="6"/>
      <c r="E118" s="41"/>
      <c r="F118" s="42"/>
      <c r="G118" s="42"/>
      <c r="H118" s="42"/>
      <c r="I118" s="42"/>
      <c r="J118" s="42"/>
      <c r="K118" s="43"/>
      <c r="L118" s="42"/>
    </row>
    <row r="119" spans="1:12" ht="15" x14ac:dyDescent="0.25">
      <c r="A119" s="23"/>
      <c r="B119" s="15"/>
      <c r="C119" s="11"/>
      <c r="D119" s="6"/>
      <c r="E119" s="41"/>
      <c r="F119" s="42"/>
      <c r="G119" s="42"/>
      <c r="H119" s="42"/>
      <c r="I119" s="42"/>
      <c r="J119" s="42"/>
      <c r="K119" s="43"/>
      <c r="L119" s="42"/>
    </row>
    <row r="120" spans="1:12" ht="15" x14ac:dyDescent="0.25">
      <c r="A120" s="24"/>
      <c r="B120" s="17"/>
      <c r="C120" s="8"/>
      <c r="D120" s="18" t="s">
        <v>33</v>
      </c>
      <c r="E120" s="9"/>
      <c r="F120" s="19">
        <f>SUM(F111:F119)</f>
        <v>0</v>
      </c>
      <c r="G120" s="19">
        <f t="shared" ref="G120:J120" si="51">SUM(G111:G119)</f>
        <v>0</v>
      </c>
      <c r="H120" s="19">
        <f t="shared" si="51"/>
        <v>0</v>
      </c>
      <c r="I120" s="19">
        <f t="shared" si="51"/>
        <v>0</v>
      </c>
      <c r="J120" s="19">
        <f t="shared" si="51"/>
        <v>0</v>
      </c>
      <c r="K120" s="25"/>
      <c r="L120" s="19">
        <f t="shared" ref="L120" si="52">SUM(L111:L119)</f>
        <v>0</v>
      </c>
    </row>
    <row r="121" spans="1:12" ht="15.75" thickBot="1" x14ac:dyDescent="0.25">
      <c r="A121" s="29">
        <f>A103</f>
        <v>2</v>
      </c>
      <c r="B121" s="30">
        <f>B103</f>
        <v>1</v>
      </c>
      <c r="C121" s="60" t="s">
        <v>4</v>
      </c>
      <c r="D121" s="61"/>
      <c r="E121" s="31"/>
      <c r="F121" s="32">
        <f>F110+F120</f>
        <v>600</v>
      </c>
      <c r="G121" s="32">
        <f t="shared" ref="G121" si="53">G110+G120</f>
        <v>22.700000000000003</v>
      </c>
      <c r="H121" s="32">
        <f t="shared" ref="H121" si="54">H110+H120</f>
        <v>32.4</v>
      </c>
      <c r="I121" s="32">
        <f t="shared" ref="I121" si="55">I110+I120</f>
        <v>69.899999999999991</v>
      </c>
      <c r="J121" s="32">
        <f t="shared" ref="J121:L121" si="56">J110+J120</f>
        <v>661.7</v>
      </c>
      <c r="K121" s="32"/>
      <c r="L121" s="32">
        <f t="shared" si="56"/>
        <v>90</v>
      </c>
    </row>
    <row r="122" spans="1:12" ht="15" x14ac:dyDescent="0.25">
      <c r="A122" s="14">
        <v>2</v>
      </c>
      <c r="B122" s="15">
        <v>2</v>
      </c>
      <c r="C122" s="22" t="s">
        <v>20</v>
      </c>
      <c r="D122" s="5" t="s">
        <v>21</v>
      </c>
      <c r="E122" s="49" t="s">
        <v>54</v>
      </c>
      <c r="F122" s="39">
        <v>200</v>
      </c>
      <c r="G122" s="39">
        <v>27.2</v>
      </c>
      <c r="H122" s="39">
        <v>8.1</v>
      </c>
      <c r="I122" s="39">
        <v>33.200000000000003</v>
      </c>
      <c r="J122" s="39">
        <v>314.60000000000002</v>
      </c>
      <c r="K122" s="40" t="s">
        <v>57</v>
      </c>
      <c r="L122" s="39">
        <v>40</v>
      </c>
    </row>
    <row r="123" spans="1:12" ht="15" x14ac:dyDescent="0.25">
      <c r="A123" s="14"/>
      <c r="B123" s="15"/>
      <c r="C123" s="11"/>
      <c r="D123" s="6"/>
      <c r="E123" s="41" t="s">
        <v>55</v>
      </c>
      <c r="F123" s="42">
        <v>200</v>
      </c>
      <c r="G123" s="42">
        <v>0.5</v>
      </c>
      <c r="H123" s="42">
        <v>0</v>
      </c>
      <c r="I123" s="42">
        <v>19.8</v>
      </c>
      <c r="J123" s="42">
        <v>81</v>
      </c>
      <c r="K123" s="43" t="s">
        <v>81</v>
      </c>
      <c r="L123" s="42">
        <v>15</v>
      </c>
    </row>
    <row r="124" spans="1:12" ht="15" x14ac:dyDescent="0.25">
      <c r="A124" s="14"/>
      <c r="B124" s="15"/>
      <c r="C124" s="11"/>
      <c r="D124" s="7" t="s">
        <v>22</v>
      </c>
      <c r="E124" s="51" t="s">
        <v>47</v>
      </c>
      <c r="F124" s="42">
        <v>30</v>
      </c>
      <c r="G124" s="42">
        <v>2.2999999999999998</v>
      </c>
      <c r="H124" s="42">
        <v>0.2</v>
      </c>
      <c r="I124" s="42">
        <v>14.8</v>
      </c>
      <c r="J124" s="42">
        <v>70.3</v>
      </c>
      <c r="K124" s="43" t="s">
        <v>53</v>
      </c>
      <c r="L124" s="42">
        <v>30</v>
      </c>
    </row>
    <row r="125" spans="1:12" ht="15.75" thickBot="1" x14ac:dyDescent="0.3">
      <c r="A125" s="14"/>
      <c r="B125" s="15"/>
      <c r="C125" s="11"/>
      <c r="D125" s="7" t="s">
        <v>23</v>
      </c>
      <c r="E125" s="51" t="s">
        <v>79</v>
      </c>
      <c r="F125" s="42">
        <v>100</v>
      </c>
      <c r="G125" s="42">
        <v>0.9</v>
      </c>
      <c r="H125" s="42">
        <v>0.2</v>
      </c>
      <c r="I125" s="42">
        <v>8.1</v>
      </c>
      <c r="J125" s="42">
        <v>37.799999999999997</v>
      </c>
      <c r="K125" s="43" t="s">
        <v>53</v>
      </c>
      <c r="L125" s="42">
        <v>5</v>
      </c>
    </row>
    <row r="126" spans="1:12" ht="15" x14ac:dyDescent="0.25">
      <c r="A126" s="14"/>
      <c r="B126" s="15"/>
      <c r="C126" s="11"/>
      <c r="D126" s="7" t="s">
        <v>24</v>
      </c>
      <c r="E126" s="49" t="s">
        <v>80</v>
      </c>
      <c r="F126" s="42">
        <v>530</v>
      </c>
      <c r="G126" s="42">
        <v>30.9</v>
      </c>
      <c r="H126" s="42">
        <v>8.5</v>
      </c>
      <c r="I126" s="42">
        <v>75.900000000000006</v>
      </c>
      <c r="J126" s="42">
        <v>503.7</v>
      </c>
      <c r="K126" s="43"/>
      <c r="L126" s="42"/>
    </row>
    <row r="127" spans="1:12" ht="15" x14ac:dyDescent="0.25">
      <c r="A127" s="14"/>
      <c r="B127" s="15"/>
      <c r="C127" s="11"/>
      <c r="D127" s="6"/>
      <c r="E127" s="51"/>
      <c r="F127" s="42"/>
      <c r="G127" s="42"/>
      <c r="H127" s="42"/>
      <c r="I127" s="42"/>
      <c r="J127" s="42"/>
      <c r="K127" s="43"/>
      <c r="L127" s="42"/>
    </row>
    <row r="128" spans="1:12" ht="15" x14ac:dyDescent="0.25">
      <c r="A128" s="14"/>
      <c r="B128" s="15"/>
      <c r="C128" s="11"/>
      <c r="D128" s="6"/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6"/>
      <c r="B129" s="17"/>
      <c r="C129" s="8"/>
      <c r="D129" s="18" t="s">
        <v>33</v>
      </c>
      <c r="E129" s="9"/>
      <c r="F129" s="19">
        <f>SUM(F122:F128)</f>
        <v>1060</v>
      </c>
      <c r="G129" s="19">
        <f t="shared" ref="G129:J129" si="57">SUM(G122:G128)</f>
        <v>61.8</v>
      </c>
      <c r="H129" s="19">
        <f t="shared" si="57"/>
        <v>17</v>
      </c>
      <c r="I129" s="19">
        <f t="shared" si="57"/>
        <v>151.80000000000001</v>
      </c>
      <c r="J129" s="19">
        <f t="shared" si="57"/>
        <v>1007.4000000000001</v>
      </c>
      <c r="K129" s="25"/>
      <c r="L129" s="19">
        <f t="shared" ref="L129" si="58">SUM(L122:L128)</f>
        <v>90</v>
      </c>
    </row>
    <row r="130" spans="1:12" ht="15" x14ac:dyDescent="0.25">
      <c r="A130" s="13">
        <f>A122</f>
        <v>2</v>
      </c>
      <c r="B130" s="13">
        <f>B122</f>
        <v>2</v>
      </c>
      <c r="C130" s="10" t="s">
        <v>25</v>
      </c>
      <c r="D130" s="7" t="s">
        <v>26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27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28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29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30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7" t="s">
        <v>31</v>
      </c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7" t="s">
        <v>32</v>
      </c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4"/>
      <c r="B137" s="15"/>
      <c r="C137" s="11"/>
      <c r="D137" s="6"/>
      <c r="E137" s="41"/>
      <c r="F137" s="42"/>
      <c r="G137" s="42"/>
      <c r="H137" s="42"/>
      <c r="I137" s="42"/>
      <c r="J137" s="42"/>
      <c r="K137" s="43"/>
      <c r="L137" s="42"/>
    </row>
    <row r="138" spans="1:12" ht="15" x14ac:dyDescent="0.25">
      <c r="A138" s="14"/>
      <c r="B138" s="15"/>
      <c r="C138" s="11"/>
      <c r="D138" s="6"/>
      <c r="E138" s="41"/>
      <c r="F138" s="42"/>
      <c r="G138" s="42"/>
      <c r="H138" s="42"/>
      <c r="I138" s="42"/>
      <c r="J138" s="42"/>
      <c r="K138" s="43"/>
      <c r="L138" s="42"/>
    </row>
    <row r="139" spans="1:12" ht="15" x14ac:dyDescent="0.25">
      <c r="A139" s="16"/>
      <c r="B139" s="17"/>
      <c r="C139" s="8"/>
      <c r="D139" s="18" t="s">
        <v>33</v>
      </c>
      <c r="E139" s="9"/>
      <c r="F139" s="19">
        <f>SUM(F130:F138)</f>
        <v>0</v>
      </c>
      <c r="G139" s="19">
        <f t="shared" ref="G139:J139" si="59">SUM(G130:G138)</f>
        <v>0</v>
      </c>
      <c r="H139" s="19">
        <f t="shared" si="59"/>
        <v>0</v>
      </c>
      <c r="I139" s="19">
        <f t="shared" si="59"/>
        <v>0</v>
      </c>
      <c r="J139" s="19">
        <f t="shared" si="59"/>
        <v>0</v>
      </c>
      <c r="K139" s="25"/>
      <c r="L139" s="19">
        <f t="shared" ref="L139" si="60">SUM(L130:L138)</f>
        <v>0</v>
      </c>
    </row>
    <row r="140" spans="1:12" ht="15.75" thickBot="1" x14ac:dyDescent="0.25">
      <c r="A140" s="33">
        <f>A122</f>
        <v>2</v>
      </c>
      <c r="B140" s="33">
        <f>B122</f>
        <v>2</v>
      </c>
      <c r="C140" s="60" t="s">
        <v>4</v>
      </c>
      <c r="D140" s="61"/>
      <c r="E140" s="31"/>
      <c r="F140" s="32">
        <f>F129+F139</f>
        <v>1060</v>
      </c>
      <c r="G140" s="32">
        <f t="shared" ref="G140" si="61">G129+G139</f>
        <v>61.8</v>
      </c>
      <c r="H140" s="32">
        <f t="shared" ref="H140" si="62">H129+H139</f>
        <v>17</v>
      </c>
      <c r="I140" s="32">
        <f t="shared" ref="I140" si="63">I129+I139</f>
        <v>151.80000000000001</v>
      </c>
      <c r="J140" s="32">
        <f t="shared" ref="J140:L140" si="64">J129+J139</f>
        <v>1007.4000000000001</v>
      </c>
      <c r="K140" s="32"/>
      <c r="L140" s="32">
        <f t="shared" si="64"/>
        <v>90</v>
      </c>
    </row>
    <row r="141" spans="1:12" ht="15" x14ac:dyDescent="0.25">
      <c r="A141" s="20">
        <v>2</v>
      </c>
      <c r="B141" s="21">
        <v>3</v>
      </c>
      <c r="C141" s="22" t="s">
        <v>20</v>
      </c>
      <c r="D141" s="5" t="s">
        <v>21</v>
      </c>
      <c r="E141" s="51" t="s">
        <v>39</v>
      </c>
      <c r="F141" s="42">
        <v>200</v>
      </c>
      <c r="G141" s="42">
        <v>4.0999999999999996</v>
      </c>
      <c r="H141" s="42">
        <v>7.1</v>
      </c>
      <c r="I141" s="42">
        <v>26.4</v>
      </c>
      <c r="J141" s="42">
        <v>185.8</v>
      </c>
      <c r="K141" s="43" t="s">
        <v>61</v>
      </c>
      <c r="L141" s="42">
        <v>15</v>
      </c>
    </row>
    <row r="142" spans="1:12" ht="15" x14ac:dyDescent="0.25">
      <c r="A142" s="23"/>
      <c r="B142" s="15"/>
      <c r="C142" s="11"/>
      <c r="D142" s="6"/>
      <c r="E142" s="51" t="s">
        <v>82</v>
      </c>
      <c r="F142" s="42">
        <v>100</v>
      </c>
      <c r="G142" s="42">
        <v>19</v>
      </c>
      <c r="H142" s="42">
        <v>22</v>
      </c>
      <c r="I142" s="42">
        <v>5.5</v>
      </c>
      <c r="J142" s="42">
        <v>295.60000000000002</v>
      </c>
      <c r="K142" s="43" t="s">
        <v>83</v>
      </c>
      <c r="L142" s="42">
        <v>27</v>
      </c>
    </row>
    <row r="143" spans="1:12" ht="15" x14ac:dyDescent="0.25">
      <c r="A143" s="23"/>
      <c r="B143" s="15"/>
      <c r="C143" s="11"/>
      <c r="D143" s="7" t="s">
        <v>22</v>
      </c>
      <c r="E143" s="51" t="s">
        <v>72</v>
      </c>
      <c r="F143" s="42">
        <v>200</v>
      </c>
      <c r="G143" s="42">
        <v>0.1</v>
      </c>
      <c r="H143" s="42">
        <v>0</v>
      </c>
      <c r="I143" s="42">
        <v>5.2</v>
      </c>
      <c r="J143" s="42">
        <v>21.4</v>
      </c>
      <c r="K143" s="43" t="s">
        <v>84</v>
      </c>
      <c r="L143" s="42">
        <v>8</v>
      </c>
    </row>
    <row r="144" spans="1:12" ht="15.75" customHeight="1" x14ac:dyDescent="0.25">
      <c r="A144" s="23"/>
      <c r="B144" s="15"/>
      <c r="C144" s="11"/>
      <c r="D144" s="7" t="s">
        <v>23</v>
      </c>
      <c r="E144" s="51" t="s">
        <v>48</v>
      </c>
      <c r="F144" s="42">
        <v>95</v>
      </c>
      <c r="G144" s="42">
        <v>3.2</v>
      </c>
      <c r="H144" s="42">
        <v>2.4</v>
      </c>
      <c r="I144" s="42">
        <v>5.2</v>
      </c>
      <c r="J144" s="42">
        <v>55.2</v>
      </c>
      <c r="K144" s="43" t="s">
        <v>53</v>
      </c>
      <c r="L144" s="42">
        <v>35</v>
      </c>
    </row>
    <row r="145" spans="1:12" ht="15" x14ac:dyDescent="0.25">
      <c r="A145" s="23"/>
      <c r="B145" s="15"/>
      <c r="C145" s="11"/>
      <c r="D145" s="7" t="s">
        <v>24</v>
      </c>
      <c r="E145" s="41" t="s">
        <v>47</v>
      </c>
      <c r="F145" s="42">
        <v>40</v>
      </c>
      <c r="G145" s="42">
        <v>3</v>
      </c>
      <c r="H145" s="42">
        <v>0.3</v>
      </c>
      <c r="I145" s="42">
        <v>19.7</v>
      </c>
      <c r="J145" s="42">
        <v>93.8</v>
      </c>
      <c r="K145" s="43" t="s">
        <v>53</v>
      </c>
      <c r="L145" s="42">
        <v>5</v>
      </c>
    </row>
    <row r="146" spans="1:12" ht="15" x14ac:dyDescent="0.25">
      <c r="A146" s="23"/>
      <c r="B146" s="15"/>
      <c r="C146" s="11"/>
      <c r="D146" s="6"/>
      <c r="E146" s="51"/>
      <c r="F146" s="42"/>
      <c r="G146" s="42"/>
      <c r="H146" s="42"/>
      <c r="I146" s="42"/>
      <c r="J146" s="42"/>
      <c r="K146" s="43"/>
      <c r="L146" s="42"/>
    </row>
    <row r="147" spans="1:12" ht="15" x14ac:dyDescent="0.25">
      <c r="A147" s="23"/>
      <c r="B147" s="15"/>
      <c r="C147" s="11"/>
      <c r="D147" s="6"/>
      <c r="E147" s="51"/>
      <c r="F147" s="42"/>
      <c r="G147" s="42"/>
      <c r="H147" s="42"/>
      <c r="I147" s="42"/>
      <c r="J147" s="42"/>
      <c r="K147" s="43"/>
      <c r="L147" s="42"/>
    </row>
    <row r="148" spans="1:12" ht="15.75" thickBot="1" x14ac:dyDescent="0.3">
      <c r="A148" s="23"/>
      <c r="B148" s="15"/>
      <c r="C148" s="11"/>
      <c r="D148" s="6"/>
      <c r="E148" s="55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4"/>
      <c r="B149" s="17"/>
      <c r="C149" s="8"/>
      <c r="D149" s="18" t="s">
        <v>33</v>
      </c>
      <c r="E149" s="9"/>
      <c r="F149" s="19">
        <f>SUM(F141:F148)</f>
        <v>635</v>
      </c>
      <c r="G149" s="19">
        <f>SUM(G141:G148)</f>
        <v>29.400000000000002</v>
      </c>
      <c r="H149" s="19">
        <f>SUM(H141:H148)</f>
        <v>31.8</v>
      </c>
      <c r="I149" s="19">
        <f>SUM(I141:I148)</f>
        <v>62</v>
      </c>
      <c r="J149" s="19">
        <f>SUM(J141:J148)</f>
        <v>651.79999999999995</v>
      </c>
      <c r="K149" s="25"/>
      <c r="L149" s="19">
        <f>SUM(L141:L148)</f>
        <v>90</v>
      </c>
    </row>
    <row r="150" spans="1:12" ht="15" x14ac:dyDescent="0.25">
      <c r="A150" s="26">
        <f>A141</f>
        <v>2</v>
      </c>
      <c r="B150" s="13">
        <f>B141</f>
        <v>3</v>
      </c>
      <c r="C150" s="10" t="s">
        <v>25</v>
      </c>
      <c r="D150" s="7" t="s">
        <v>26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27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28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29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7" t="s">
        <v>30</v>
      </c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7" t="s">
        <v>31</v>
      </c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3"/>
      <c r="B156" s="15"/>
      <c r="C156" s="11"/>
      <c r="D156" s="7" t="s">
        <v>32</v>
      </c>
      <c r="E156" s="41"/>
      <c r="F156" s="42"/>
      <c r="G156" s="42"/>
      <c r="H156" s="42"/>
      <c r="I156" s="42"/>
      <c r="J156" s="42"/>
      <c r="K156" s="43"/>
      <c r="L156" s="42"/>
    </row>
    <row r="157" spans="1:12" ht="15" x14ac:dyDescent="0.25">
      <c r="A157" s="23"/>
      <c r="B157" s="15"/>
      <c r="C157" s="11"/>
      <c r="D157" s="6"/>
      <c r="E157" s="41"/>
      <c r="F157" s="42"/>
      <c r="G157" s="42"/>
      <c r="H157" s="42"/>
      <c r="I157" s="42"/>
      <c r="J157" s="42"/>
      <c r="K157" s="43"/>
      <c r="L157" s="42"/>
    </row>
    <row r="158" spans="1:12" ht="15" x14ac:dyDescent="0.25">
      <c r="A158" s="23"/>
      <c r="B158" s="15"/>
      <c r="C158" s="11"/>
      <c r="D158" s="6"/>
      <c r="E158" s="41"/>
      <c r="F158" s="42"/>
      <c r="G158" s="42"/>
      <c r="H158" s="42"/>
      <c r="I158" s="42"/>
      <c r="J158" s="42"/>
      <c r="K158" s="43"/>
      <c r="L158" s="42"/>
    </row>
    <row r="159" spans="1:12" ht="15" x14ac:dyDescent="0.25">
      <c r="A159" s="24"/>
      <c r="B159" s="17"/>
      <c r="C159" s="8"/>
      <c r="D159" s="18" t="s">
        <v>33</v>
      </c>
      <c r="E159" s="9"/>
      <c r="F159" s="19">
        <f>SUM(F150:F158)</f>
        <v>0</v>
      </c>
      <c r="G159" s="19">
        <f t="shared" ref="G159:J159" si="65">SUM(G150:G158)</f>
        <v>0</v>
      </c>
      <c r="H159" s="19">
        <f t="shared" si="65"/>
        <v>0</v>
      </c>
      <c r="I159" s="19">
        <f t="shared" si="65"/>
        <v>0</v>
      </c>
      <c r="J159" s="19">
        <f t="shared" si="65"/>
        <v>0</v>
      </c>
      <c r="K159" s="25"/>
      <c r="L159" s="19">
        <f t="shared" ref="L159" si="66">SUM(L150:L158)</f>
        <v>0</v>
      </c>
    </row>
    <row r="160" spans="1:12" ht="15.75" thickBot="1" x14ac:dyDescent="0.25">
      <c r="A160" s="29">
        <f>A141</f>
        <v>2</v>
      </c>
      <c r="B160" s="30">
        <f>B141</f>
        <v>3</v>
      </c>
      <c r="C160" s="60" t="s">
        <v>4</v>
      </c>
      <c r="D160" s="61"/>
      <c r="E160" s="31"/>
      <c r="F160" s="32">
        <f>F149+F159</f>
        <v>635</v>
      </c>
      <c r="G160" s="32">
        <f t="shared" ref="G160" si="67">G149+G159</f>
        <v>29.400000000000002</v>
      </c>
      <c r="H160" s="32">
        <f t="shared" ref="H160" si="68">H149+H159</f>
        <v>31.8</v>
      </c>
      <c r="I160" s="32">
        <f t="shared" ref="I160" si="69">I149+I159</f>
        <v>62</v>
      </c>
      <c r="J160" s="32">
        <f t="shared" ref="J160:L160" si="70">J149+J159</f>
        <v>651.79999999999995</v>
      </c>
      <c r="K160" s="32"/>
      <c r="L160" s="32">
        <f t="shared" si="70"/>
        <v>90</v>
      </c>
    </row>
    <row r="161" spans="1:12" ht="15" x14ac:dyDescent="0.25">
      <c r="A161" s="20">
        <v>2</v>
      </c>
      <c r="B161" s="21">
        <v>4</v>
      </c>
      <c r="C161" s="22" t="s">
        <v>20</v>
      </c>
      <c r="D161" s="5" t="s">
        <v>21</v>
      </c>
      <c r="E161" s="49" t="s">
        <v>85</v>
      </c>
      <c r="F161" s="39">
        <v>200</v>
      </c>
      <c r="G161" s="39">
        <v>10.5</v>
      </c>
      <c r="H161" s="39">
        <v>9.1</v>
      </c>
      <c r="I161" s="39">
        <v>38.200000000000003</v>
      </c>
      <c r="J161" s="39">
        <v>277</v>
      </c>
      <c r="K161" s="40" t="s">
        <v>87</v>
      </c>
      <c r="L161" s="39">
        <v>25</v>
      </c>
    </row>
    <row r="162" spans="1:12" ht="15" x14ac:dyDescent="0.25">
      <c r="A162" s="23"/>
      <c r="B162" s="15"/>
      <c r="C162" s="11"/>
      <c r="D162" s="6"/>
      <c r="E162" s="41" t="s">
        <v>86</v>
      </c>
      <c r="F162" s="42">
        <v>200</v>
      </c>
      <c r="G162" s="42">
        <v>1</v>
      </c>
      <c r="H162" s="42">
        <v>0</v>
      </c>
      <c r="I162" s="42">
        <v>25.4</v>
      </c>
      <c r="J162" s="42">
        <v>105.6</v>
      </c>
      <c r="K162" s="43" t="s">
        <v>53</v>
      </c>
      <c r="L162" s="42">
        <v>15</v>
      </c>
    </row>
    <row r="163" spans="1:12" ht="15" x14ac:dyDescent="0.25">
      <c r="A163" s="23"/>
      <c r="B163" s="15"/>
      <c r="C163" s="11"/>
      <c r="D163" s="7" t="s">
        <v>22</v>
      </c>
      <c r="E163" s="51" t="s">
        <v>79</v>
      </c>
      <c r="F163" s="42">
        <v>150</v>
      </c>
      <c r="G163" s="42">
        <v>1.4</v>
      </c>
      <c r="H163" s="42">
        <v>0.3</v>
      </c>
      <c r="I163" s="42">
        <v>12.2</v>
      </c>
      <c r="J163" s="42">
        <v>56.7</v>
      </c>
      <c r="K163" s="43" t="s">
        <v>53</v>
      </c>
      <c r="L163" s="42">
        <v>45</v>
      </c>
    </row>
    <row r="164" spans="1:12" ht="15.75" thickBot="1" x14ac:dyDescent="0.3">
      <c r="A164" s="23"/>
      <c r="B164" s="15"/>
      <c r="C164" s="11"/>
      <c r="D164" s="7" t="s">
        <v>23</v>
      </c>
      <c r="E164" s="51" t="s">
        <v>47</v>
      </c>
      <c r="F164" s="42">
        <v>50</v>
      </c>
      <c r="G164" s="42">
        <v>3.8</v>
      </c>
      <c r="H164" s="42">
        <v>0.4</v>
      </c>
      <c r="I164" s="42">
        <v>24.6</v>
      </c>
      <c r="J164" s="42">
        <v>117.2</v>
      </c>
      <c r="K164" s="43" t="s">
        <v>53</v>
      </c>
      <c r="L164" s="42">
        <v>5</v>
      </c>
    </row>
    <row r="165" spans="1:12" ht="15" x14ac:dyDescent="0.25">
      <c r="A165" s="23"/>
      <c r="B165" s="15"/>
      <c r="C165" s="11"/>
      <c r="D165" s="7" t="s">
        <v>24</v>
      </c>
      <c r="E165" s="49"/>
      <c r="F165" s="42"/>
      <c r="G165" s="42"/>
      <c r="H165" s="42"/>
      <c r="I165" s="42"/>
      <c r="J165" s="42"/>
      <c r="K165" s="43"/>
      <c r="L165" s="42"/>
    </row>
    <row r="166" spans="1:12" ht="15.75" thickBot="1" x14ac:dyDescent="0.3">
      <c r="A166" s="23"/>
      <c r="B166" s="15"/>
      <c r="C166" s="11"/>
      <c r="D166" s="6"/>
      <c r="E166" s="55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6"/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4"/>
      <c r="B168" s="17"/>
      <c r="C168" s="8"/>
      <c r="D168" s="18" t="s">
        <v>33</v>
      </c>
      <c r="E168" s="9"/>
      <c r="F168" s="19">
        <f>SUM(F161:F167)</f>
        <v>600</v>
      </c>
      <c r="G168" s="19">
        <f t="shared" ref="G168:J168" si="71">SUM(G161:G167)</f>
        <v>16.7</v>
      </c>
      <c r="H168" s="19">
        <f t="shared" si="71"/>
        <v>9.8000000000000007</v>
      </c>
      <c r="I168" s="19">
        <f t="shared" si="71"/>
        <v>100.4</v>
      </c>
      <c r="J168" s="19">
        <f t="shared" si="71"/>
        <v>556.5</v>
      </c>
      <c r="K168" s="25"/>
      <c r="L168" s="19">
        <f t="shared" ref="L168" si="72">SUM(L161:L167)</f>
        <v>90</v>
      </c>
    </row>
    <row r="169" spans="1:12" ht="15" x14ac:dyDescent="0.25">
      <c r="A169" s="26">
        <f>A161</f>
        <v>2</v>
      </c>
      <c r="B169" s="13">
        <f>B161</f>
        <v>4</v>
      </c>
      <c r="C169" s="10" t="s">
        <v>25</v>
      </c>
      <c r="D169" s="7" t="s">
        <v>26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27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28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29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7" t="s">
        <v>30</v>
      </c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7" t="s">
        <v>31</v>
      </c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3"/>
      <c r="B175" s="15"/>
      <c r="C175" s="11"/>
      <c r="D175" s="7" t="s">
        <v>32</v>
      </c>
      <c r="E175" s="41"/>
      <c r="F175" s="42"/>
      <c r="G175" s="42"/>
      <c r="H175" s="42"/>
      <c r="I175" s="42"/>
      <c r="J175" s="42"/>
      <c r="K175" s="43"/>
      <c r="L175" s="42"/>
    </row>
    <row r="176" spans="1:12" ht="15" x14ac:dyDescent="0.25">
      <c r="A176" s="23"/>
      <c r="B176" s="15"/>
      <c r="C176" s="11"/>
      <c r="D176" s="6"/>
      <c r="E176" s="41"/>
      <c r="F176" s="42"/>
      <c r="G176" s="42"/>
      <c r="H176" s="42"/>
      <c r="I176" s="42"/>
      <c r="J176" s="42"/>
      <c r="K176" s="43"/>
      <c r="L176" s="42"/>
    </row>
    <row r="177" spans="1:12" ht="15" x14ac:dyDescent="0.25">
      <c r="A177" s="23"/>
      <c r="B177" s="15"/>
      <c r="C177" s="11"/>
      <c r="D177" s="6"/>
      <c r="E177" s="41"/>
      <c r="F177" s="42"/>
      <c r="G177" s="42"/>
      <c r="H177" s="42"/>
      <c r="I177" s="42"/>
      <c r="J177" s="42"/>
      <c r="K177" s="43"/>
      <c r="L177" s="42"/>
    </row>
    <row r="178" spans="1:12" ht="15" x14ac:dyDescent="0.25">
      <c r="A178" s="24"/>
      <c r="B178" s="17"/>
      <c r="C178" s="8"/>
      <c r="D178" s="18" t="s">
        <v>33</v>
      </c>
      <c r="E178" s="9"/>
      <c r="F178" s="19">
        <f>SUM(F169:F177)</f>
        <v>0</v>
      </c>
      <c r="G178" s="19">
        <f t="shared" ref="G178:J178" si="73">SUM(G169:G177)</f>
        <v>0</v>
      </c>
      <c r="H178" s="19">
        <f t="shared" si="73"/>
        <v>0</v>
      </c>
      <c r="I178" s="19">
        <f t="shared" si="73"/>
        <v>0</v>
      </c>
      <c r="J178" s="19">
        <f t="shared" si="73"/>
        <v>0</v>
      </c>
      <c r="K178" s="25"/>
      <c r="L178" s="19">
        <f t="shared" ref="L178" si="74">SUM(L169:L177)</f>
        <v>0</v>
      </c>
    </row>
    <row r="179" spans="1:12" ht="15.75" thickBot="1" x14ac:dyDescent="0.25">
      <c r="A179" s="29">
        <f>A161</f>
        <v>2</v>
      </c>
      <c r="B179" s="30">
        <f>B161</f>
        <v>4</v>
      </c>
      <c r="C179" s="60" t="s">
        <v>4</v>
      </c>
      <c r="D179" s="61"/>
      <c r="E179" s="31"/>
      <c r="F179" s="32">
        <f>F168+F178</f>
        <v>600</v>
      </c>
      <c r="G179" s="32">
        <f t="shared" ref="G179" si="75">G168+G178</f>
        <v>16.7</v>
      </c>
      <c r="H179" s="32">
        <f t="shared" ref="H179" si="76">H168+H178</f>
        <v>9.8000000000000007</v>
      </c>
      <c r="I179" s="32">
        <f t="shared" ref="I179" si="77">I168+I178</f>
        <v>100.4</v>
      </c>
      <c r="J179" s="32">
        <f t="shared" ref="J179:L179" si="78">J168+J178</f>
        <v>556.5</v>
      </c>
      <c r="K179" s="32"/>
      <c r="L179" s="32">
        <f t="shared" si="78"/>
        <v>90</v>
      </c>
    </row>
    <row r="180" spans="1:12" ht="15" x14ac:dyDescent="0.25">
      <c r="A180" s="20">
        <v>2</v>
      </c>
      <c r="B180" s="21">
        <v>5</v>
      </c>
      <c r="C180" s="22" t="s">
        <v>20</v>
      </c>
      <c r="D180" s="5" t="s">
        <v>21</v>
      </c>
      <c r="E180" s="49" t="s">
        <v>88</v>
      </c>
      <c r="F180" s="39">
        <v>200</v>
      </c>
      <c r="G180" s="39">
        <v>5.9</v>
      </c>
      <c r="H180" s="39">
        <v>7</v>
      </c>
      <c r="I180" s="39">
        <v>40.700000000000003</v>
      </c>
      <c r="J180" s="39">
        <v>249.5</v>
      </c>
      <c r="K180" s="40" t="s">
        <v>89</v>
      </c>
      <c r="L180" s="39">
        <v>10</v>
      </c>
    </row>
    <row r="181" spans="1:12" ht="15" x14ac:dyDescent="0.25">
      <c r="A181" s="23"/>
      <c r="B181" s="15"/>
      <c r="C181" s="11"/>
      <c r="D181" s="6"/>
      <c r="E181" s="41" t="s">
        <v>64</v>
      </c>
      <c r="F181" s="42">
        <v>100</v>
      </c>
      <c r="G181" s="42">
        <v>32.1</v>
      </c>
      <c r="H181" s="42">
        <v>2.4</v>
      </c>
      <c r="I181" s="42">
        <v>1.1000000000000001</v>
      </c>
      <c r="J181" s="42">
        <v>154.80000000000001</v>
      </c>
      <c r="K181" s="43" t="s">
        <v>67</v>
      </c>
      <c r="L181" s="42">
        <v>25</v>
      </c>
    </row>
    <row r="182" spans="1:12" ht="15" x14ac:dyDescent="0.25">
      <c r="A182" s="23"/>
      <c r="B182" s="15"/>
      <c r="C182" s="11"/>
      <c r="D182" s="7" t="s">
        <v>22</v>
      </c>
      <c r="E182" s="51" t="s">
        <v>65</v>
      </c>
      <c r="F182" s="42">
        <v>200</v>
      </c>
      <c r="G182" s="42">
        <v>0.1</v>
      </c>
      <c r="H182" s="42">
        <v>0.1</v>
      </c>
      <c r="I182" s="42">
        <v>14.8</v>
      </c>
      <c r="J182" s="42">
        <v>60.7</v>
      </c>
      <c r="K182" s="43" t="s">
        <v>68</v>
      </c>
      <c r="L182" s="42">
        <v>10</v>
      </c>
    </row>
    <row r="183" spans="1:12" ht="15.75" thickBot="1" x14ac:dyDescent="0.3">
      <c r="A183" s="23"/>
      <c r="B183" s="15"/>
      <c r="C183" s="11"/>
      <c r="D183" s="7" t="s">
        <v>23</v>
      </c>
      <c r="E183" s="51" t="s">
        <v>48</v>
      </c>
      <c r="F183" s="42">
        <v>95</v>
      </c>
      <c r="G183" s="42">
        <v>3.2</v>
      </c>
      <c r="H183" s="42">
        <v>2.4</v>
      </c>
      <c r="I183" s="42">
        <v>5.2</v>
      </c>
      <c r="J183" s="42">
        <v>55.2</v>
      </c>
      <c r="K183" s="43" t="s">
        <v>53</v>
      </c>
      <c r="L183" s="42">
        <v>40</v>
      </c>
    </row>
    <row r="184" spans="1:12" ht="15" x14ac:dyDescent="0.25">
      <c r="A184" s="23"/>
      <c r="B184" s="15"/>
      <c r="C184" s="11"/>
      <c r="D184" s="7" t="s">
        <v>24</v>
      </c>
      <c r="E184" s="49" t="s">
        <v>47</v>
      </c>
      <c r="F184" s="42">
        <v>40</v>
      </c>
      <c r="G184" s="42">
        <v>3</v>
      </c>
      <c r="H184" s="42">
        <v>0.3</v>
      </c>
      <c r="I184" s="42">
        <v>19.7</v>
      </c>
      <c r="J184" s="42">
        <v>93.8</v>
      </c>
      <c r="K184" s="43" t="s">
        <v>53</v>
      </c>
      <c r="L184" s="42">
        <v>5</v>
      </c>
    </row>
    <row r="185" spans="1:12" ht="15" x14ac:dyDescent="0.25">
      <c r="A185" s="23"/>
      <c r="B185" s="15"/>
      <c r="C185" s="11"/>
      <c r="D185" s="6"/>
      <c r="E185" s="51"/>
      <c r="F185" s="52"/>
      <c r="G185" s="53"/>
      <c r="H185" s="52"/>
      <c r="I185" s="52"/>
      <c r="J185" s="52"/>
      <c r="K185" s="54"/>
      <c r="L185" s="42"/>
    </row>
    <row r="186" spans="1:12" ht="15" x14ac:dyDescent="0.25">
      <c r="A186" s="23"/>
      <c r="B186" s="15"/>
      <c r="C186" s="11"/>
      <c r="D186" s="6"/>
      <c r="E186" s="41"/>
      <c r="F186" s="42"/>
      <c r="G186" s="42"/>
      <c r="H186" s="42"/>
      <c r="I186" s="42"/>
      <c r="J186" s="42"/>
      <c r="K186" s="43"/>
      <c r="L186" s="42"/>
    </row>
    <row r="187" spans="1:12" ht="15.75" customHeight="1" x14ac:dyDescent="0.25">
      <c r="A187" s="24"/>
      <c r="B187" s="17"/>
      <c r="C187" s="8"/>
      <c r="D187" s="18" t="s">
        <v>33</v>
      </c>
      <c r="E187" s="9"/>
      <c r="F187" s="19">
        <f>SUM(F180:F186)</f>
        <v>635</v>
      </c>
      <c r="G187" s="19">
        <f t="shared" ref="G187:J187" si="79">SUM(G180:G186)</f>
        <v>44.300000000000004</v>
      </c>
      <c r="H187" s="19">
        <f t="shared" si="79"/>
        <v>12.200000000000001</v>
      </c>
      <c r="I187" s="19">
        <f t="shared" si="79"/>
        <v>81.500000000000014</v>
      </c>
      <c r="J187" s="19">
        <f t="shared" si="79"/>
        <v>614</v>
      </c>
      <c r="K187" s="25"/>
      <c r="L187" s="19">
        <f t="shared" ref="L187" si="80">SUM(L180:L186)</f>
        <v>90</v>
      </c>
    </row>
    <row r="188" spans="1:12" ht="15" x14ac:dyDescent="0.25">
      <c r="A188" s="26">
        <f>A180</f>
        <v>2</v>
      </c>
      <c r="B188" s="13">
        <f>B180</f>
        <v>5</v>
      </c>
      <c r="C188" s="10" t="s">
        <v>25</v>
      </c>
      <c r="D188" s="7" t="s">
        <v>26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27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28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29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7" t="s">
        <v>30</v>
      </c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7" t="s">
        <v>31</v>
      </c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3"/>
      <c r="B194" s="15"/>
      <c r="C194" s="11"/>
      <c r="D194" s="7" t="s">
        <v>32</v>
      </c>
      <c r="E194" s="41"/>
      <c r="F194" s="42"/>
      <c r="G194" s="42"/>
      <c r="H194" s="42"/>
      <c r="I194" s="42"/>
      <c r="J194" s="42"/>
      <c r="K194" s="43"/>
      <c r="L194" s="42"/>
    </row>
    <row r="195" spans="1:12" ht="15" x14ac:dyDescent="0.25">
      <c r="A195" s="23"/>
      <c r="B195" s="15"/>
      <c r="C195" s="11"/>
      <c r="D195" s="6"/>
      <c r="E195" s="41"/>
      <c r="F195" s="42"/>
      <c r="G195" s="42"/>
      <c r="H195" s="42"/>
      <c r="I195" s="42"/>
      <c r="J195" s="42"/>
      <c r="K195" s="43"/>
      <c r="L195" s="42"/>
    </row>
    <row r="196" spans="1:12" ht="15" x14ac:dyDescent="0.25">
      <c r="A196" s="23"/>
      <c r="B196" s="15"/>
      <c r="C196" s="11"/>
      <c r="D196" s="6"/>
      <c r="E196" s="41"/>
      <c r="F196" s="42"/>
      <c r="G196" s="42"/>
      <c r="H196" s="42"/>
      <c r="I196" s="42"/>
      <c r="J196" s="42"/>
      <c r="K196" s="43"/>
      <c r="L196" s="42"/>
    </row>
    <row r="197" spans="1:12" ht="15" x14ac:dyDescent="0.25">
      <c r="A197" s="24"/>
      <c r="B197" s="17"/>
      <c r="C197" s="8"/>
      <c r="D197" s="18" t="s">
        <v>33</v>
      </c>
      <c r="E197" s="9"/>
      <c r="F197" s="19">
        <f>SUM(F188:F196)</f>
        <v>0</v>
      </c>
      <c r="G197" s="19">
        <f t="shared" ref="G197:J197" si="81">SUM(G188:G196)</f>
        <v>0</v>
      </c>
      <c r="H197" s="19">
        <f t="shared" si="81"/>
        <v>0</v>
      </c>
      <c r="I197" s="19">
        <f t="shared" si="81"/>
        <v>0</v>
      </c>
      <c r="J197" s="19">
        <f t="shared" si="81"/>
        <v>0</v>
      </c>
      <c r="K197" s="25"/>
      <c r="L197" s="19">
        <f t="shared" ref="L197" si="82">SUM(L188:L196)</f>
        <v>0</v>
      </c>
    </row>
    <row r="198" spans="1:12" ht="15" x14ac:dyDescent="0.2">
      <c r="A198" s="29">
        <f>A180</f>
        <v>2</v>
      </c>
      <c r="B198" s="30">
        <f>B180</f>
        <v>5</v>
      </c>
      <c r="C198" s="60" t="s">
        <v>4</v>
      </c>
      <c r="D198" s="61"/>
      <c r="E198" s="31"/>
      <c r="F198" s="32">
        <f>F187+F197</f>
        <v>635</v>
      </c>
      <c r="G198" s="32">
        <f t="shared" ref="G198" si="83">G187+G197</f>
        <v>44.300000000000004</v>
      </c>
      <c r="H198" s="32">
        <f t="shared" ref="H198" si="84">H187+H197</f>
        <v>12.200000000000001</v>
      </c>
      <c r="I198" s="32">
        <f t="shared" ref="I198" si="85">I187+I197</f>
        <v>81.500000000000014</v>
      </c>
      <c r="J198" s="32">
        <f t="shared" ref="J198:L198" si="86">J187+J197</f>
        <v>614</v>
      </c>
      <c r="K198" s="32"/>
      <c r="L198" s="32">
        <f t="shared" si="86"/>
        <v>90</v>
      </c>
    </row>
    <row r="199" spans="1:12" x14ac:dyDescent="0.2">
      <c r="A199" s="27"/>
      <c r="B199" s="28"/>
      <c r="C199" s="62" t="s">
        <v>5</v>
      </c>
      <c r="D199" s="62"/>
      <c r="E199" s="62"/>
      <c r="F199" s="34">
        <f>(F24+F43+F62+F82+F102+F121+F140+F160+F179+F198)/(IF(F24=0,0,1)+IF(F43=0,0,1)+IF(F62=0,0,1)+IF(F82=0,0,1)+IF(F102=0,0,1)+IF(F121=0,0,1)+IF(F140=0,0,1)+IF(F160=0,0,1)+IF(F179=0,0,1)+IF(F198=0,0,1))</f>
        <v>661.5</v>
      </c>
      <c r="G199" s="34">
        <f>(G24+G43+G62+G82+G102+G121+G140+G160+G179+G198)/(IF(G24=0,0,1)+IF(G43=0,0,1)+IF(G62=0,0,1)+IF(G82=0,0,1)+IF(G102=0,0,1)+IF(G121=0,0,1)+IF(G140=0,0,1)+IF(G160=0,0,1)+IF(G179=0,0,1)+IF(G198=0,0,1))</f>
        <v>32.36</v>
      </c>
      <c r="H199" s="34">
        <f>(H24+H43+H62+H82+H102+H121+H140+H160+H179+H198)/(IF(H24=0,0,1)+IF(H43=0,0,1)+IF(H62=0,0,1)+IF(H82=0,0,1)+IF(H102=0,0,1)+IF(H121=0,0,1)+IF(H140=0,0,1)+IF(H160=0,0,1)+IF(H179=0,0,1)+IF(H198=0,0,1))</f>
        <v>19.600000000000001</v>
      </c>
      <c r="I199" s="34">
        <f>(I24+I43+I62+I82+I102+I121+I140+I160+I179+I198)/(IF(I24=0,0,1)+IF(I43=0,0,1)+IF(I62=0,0,1)+IF(I82=0,0,1)+IF(I102=0,0,1)+IF(I121=0,0,1)+IF(I140=0,0,1)+IF(I160=0,0,1)+IF(I179=0,0,1)+IF(I198=0,0,1))</f>
        <v>86.78</v>
      </c>
      <c r="J199" s="34">
        <f>(J24+J43+J62+J82+J102+J121+J140+J160+J179+J198)/(IF(J24=0,0,1)+IF(J43=0,0,1)+IF(J62=0,0,1)+IF(J82=0,0,1)+IF(J102=0,0,1)+IF(J121=0,0,1)+IF(J140=0,0,1)+IF(J160=0,0,1)+IF(J179=0,0,1)+IF(J198=0,0,1))</f>
        <v>653.09999999999991</v>
      </c>
      <c r="K199" s="34"/>
      <c r="L199" s="34">
        <f>(L24+L43+L62+L82+L102+L121+L140+L160+L179+L198)/(IF(L24=0,0,1)+IF(L43=0,0,1)+IF(L62=0,0,1)+IF(L82=0,0,1)+IF(L102=0,0,1)+IF(L121=0,0,1)+IF(L140=0,0,1)+IF(L160=0,0,1)+IF(L179=0,0,1)+IF(L198=0,0,1))</f>
        <v>90</v>
      </c>
    </row>
  </sheetData>
  <mergeCells count="14">
    <mergeCell ref="C82:D82"/>
    <mergeCell ref="C102:D102"/>
    <mergeCell ref="C24:D24"/>
    <mergeCell ref="C199:E199"/>
    <mergeCell ref="C198:D198"/>
    <mergeCell ref="C121:D121"/>
    <mergeCell ref="C140:D140"/>
    <mergeCell ref="C160:D160"/>
    <mergeCell ref="C179:D179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Уралинская СОШ</cp:lastModifiedBy>
  <dcterms:created xsi:type="dcterms:W3CDTF">2022-05-16T14:23:56Z</dcterms:created>
  <dcterms:modified xsi:type="dcterms:W3CDTF">2025-04-09T04:12:33Z</dcterms:modified>
</cp:coreProperties>
</file>